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<sst xmlns="http://schemas.openxmlformats.org/spreadsheetml/2006/main" count="878" uniqueCount="128">
  <si>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</si>
  <si>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</si>
  <si>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</si>
  <si>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</si>
  <si>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</si>
  <si>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</si>
  <si>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</si>
  <si>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</si>
  <si>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</si>
  <si>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</si>
  <si>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</si>
  <si>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</si>
  <si>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</si>
  <si>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</si>
  <si>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</si>
  <si>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</si>
  <si>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</si>
  <si>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</si>
  <si>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</si>
  <si>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</si>
  <si>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</si>
  <si>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</si>
  <si>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</si>
  <si>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</si>
  <si>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</si>
  <si>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</si>
  <si>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</si>
  <si>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</si>
  <si>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</si>
  <si>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</si>
  <si>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</si>
  <si>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</si>
  <si>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</si>
  <si>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</si>
  <si>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</si>
  <si>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</si>
  <si>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</si>
  <si>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</si>
  <si>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</si>
  <si>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</si>
  <si>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</si>
  <si>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</si>
  <si>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</si>
  <si>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</si>
  <si>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</si>
  <si>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</si>
  <si>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</si>
  <si>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</si>
  <si>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</si>
  <si>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</si>
  <si>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</si>
  <si>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</si>
  <si>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</si>
  <si>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</si>
  <si>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</si>
  <si>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</si>
  <si>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</si>
  <si>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</si>
  <si>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</si>
  <si>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</si>
  <si>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</si>
  <si>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</si>
  <si>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</si>
  <si>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</si>
  <si>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</si>
  <si>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</si>
  <si>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</si>
  <si>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</si>
  <si>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</si>
  <si>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</si>
  <si>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</si>
  <si>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</si>
  <si>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</si>
  <si>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</si>
  <si>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</si>
  <si>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</si>
  <si>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</si>
  <si>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</si>
  <si>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</si>
  <si>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</si>
  <si>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</si>
  <si>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</si>
  <si>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</si>
  <si>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</si>
  <si>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</si>
  <si>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</si>
  <si>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</si>
  <si>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</si>
  <si>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</si>
  <si>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</si>
  <si>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</si>
  <si>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</si>
  <si>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</si>
  <si>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</si>
  <si>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</si>
  <si>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</si>
  <si>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</si>
  <si>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KINCSOPHARM</t>
  </si>
  <si>
    <t>KAMILLA PLUS</t>
  </si>
  <si>
    <t>38</t>
  </si>
  <si>
    <t>Lista D</t>
  </si>
  <si>
    <t xml:space="preserve">Consum COST VOLUM  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</si>
  <si>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</si>
  <si>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</si>
  <si>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</si>
  <si>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</si>
  <si>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</si>
  <si>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</si>
  <si>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</si>
  <si>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</si>
  <si>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</si>
  <si>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</si>
  <si>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</si>
  <si>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</si>
  <si>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SITUATIA CONSUMULUI DE MEDICAMENTE IN LUNA  AUGUST 2017</t>
  </si>
  <si>
    <t>SITUATIA CONSUMULUI DE MEDICAMENTE PENTRU PENSIONARI PANA LA 700 LEI AUGUST 2017</t>
  </si>
  <si>
    <t>SITUATIA CONSUMULUI DE MEDICAMENTE PENTRU DIABET   LUNA AUGUST 2017</t>
  </si>
  <si>
    <t>SITUATIA CONSUMULUI DE MEDICAMENTE PENTRU INSULINE LUNA AUGUST 2017</t>
  </si>
  <si>
    <t>SITUATIA CONSUMULUI DE MEDICAMENTE LA  DIABET SI INSULINE AUGUST 2017</t>
  </si>
  <si>
    <t>SITUATIA CONSUMULUI LA TESTE PENTRU LUNA AUGUST 2017</t>
  </si>
  <si>
    <t>SITUATIA CONSUMULUI DE MEDICAMENTE PENTRU COST VOLUM  LUNA AUGUST 2017</t>
  </si>
  <si>
    <t>SITUATIA CONSUMULUI DE MEDICAMENTE PENTRU ONCOLOGIE  LUNA AUGUST 2017</t>
  </si>
  <si>
    <t>SITUATIA CONSUMULUI DE MEDICAMENTE LA STARI POSTTRANSPLANT AUGUST 2017</t>
  </si>
  <si>
    <t>SITUATIA CONSUMULUI DE MEDICAMENTE PENTRU SCLEROZA   LUNA AUGUST 2017</t>
  </si>
  <si>
    <t>SITUATIA CONSUMULUI DE MEDICAMENTE LA STARI MUCOVISCIDOZA AUGUST 2017</t>
  </si>
  <si>
    <t>TOTAL  MSS</t>
  </si>
  <si>
    <t xml:space="preserve">Total consum unice fara MSS </t>
  </si>
  <si>
    <t>Total consum UNICE+MSS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</si>
</sst>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72"/>
  <sheetViews>
    <sheetView tabSelected="1" workbookViewId="0" topLeftCell="A19">
      <selection activeCell="C19" sqref="C19"/>
    </sheetView>
  </sheetViews>
  <sheetFormatPr defaultColWidth="9.140625" defaultRowHeight="12.75"/>
  <cols>
    <col min="1" max="1" width="9.7109375" style="0" bestFit="1" customWidth="1"/>
    <col min="2" max="2" width="30.281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  <col min="19" max="19" width="18.28125" style="13" bestFit="1" customWidth="1"/>
    <col min="20" max="20" width="11.7109375" style="4" bestFit="1" customWidth="1"/>
    <col min="21" max="97" width="9.140625" style="4" customWidth="1"/>
  </cols>
  <sheetData>
    <row r="1" spans="2:19" ht="15.75">
      <c r="B1" s="20" t="s">
        <v>114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</row>
    <row r="2" spans="1:19" ht="31.5">
      <c r="A2" s="86" t="s">
        <v>0</v>
      </c>
      <c r="B2" s="87" t="s">
        <v>1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100</v>
      </c>
      <c r="H2" s="89" t="s">
        <v>105</v>
      </c>
      <c r="I2" s="88" t="s">
        <v>106</v>
      </c>
      <c r="J2" s="88" t="s">
        <v>107</v>
      </c>
      <c r="K2" s="88" t="s">
        <v>108</v>
      </c>
      <c r="L2" s="88" t="s">
        <v>109</v>
      </c>
      <c r="M2" s="88" t="s">
        <v>110</v>
      </c>
      <c r="N2" s="88" t="s">
        <v>111</v>
      </c>
      <c r="O2" s="88" t="s">
        <v>112</v>
      </c>
      <c r="P2" s="88" t="s">
        <v>113</v>
      </c>
      <c r="Q2" s="88" t="s">
        <v>125</v>
      </c>
      <c r="R2" s="90" t="s">
        <v>127</v>
      </c>
      <c r="S2" s="89" t="s">
        <v>126</v>
      </c>
    </row>
    <row r="3" spans="1:20" ht="15.75">
      <c r="A3" s="91">
        <v>1</v>
      </c>
      <c r="B3" s="92" t="s">
        <v>6</v>
      </c>
      <c r="C3" s="26">
        <v>29132.89</v>
      </c>
      <c r="D3" s="26">
        <v>29277.91</v>
      </c>
      <c r="E3" s="26">
        <v>45819.34</v>
      </c>
      <c r="F3" s="26">
        <v>1113.01</v>
      </c>
      <c r="G3" s="26">
        <v>3201.28</v>
      </c>
      <c r="H3" s="27">
        <v>6038.56</v>
      </c>
      <c r="I3" s="26"/>
      <c r="J3" s="26">
        <v>3913.1</v>
      </c>
      <c r="K3" s="26">
        <v>22508.77</v>
      </c>
      <c r="L3" s="26"/>
      <c r="M3" s="26"/>
      <c r="N3" s="26">
        <v>3751.46</v>
      </c>
      <c r="O3" s="26">
        <v>14310.44</v>
      </c>
      <c r="P3" s="26"/>
      <c r="Q3" s="93">
        <f>H3+I3+J3+K3+L3+M3+N3+O3+P3</f>
        <v>50522.33</v>
      </c>
      <c r="R3" s="94">
        <f aca="true" t="shared" si="0" ref="R3:R41">C3+D3+E3+F3+G3+Q3</f>
        <v>159066.76</v>
      </c>
      <c r="S3" s="95">
        <f>R3-Q3</f>
        <v>108544.43000000001</v>
      </c>
      <c r="T3" s="85"/>
    </row>
    <row r="4" spans="1:20" ht="15.75">
      <c r="A4" s="91">
        <v>2</v>
      </c>
      <c r="B4" s="92" t="s">
        <v>7</v>
      </c>
      <c r="C4" s="26">
        <v>20331.25</v>
      </c>
      <c r="D4" s="26">
        <v>20433.82</v>
      </c>
      <c r="E4" s="26">
        <v>33851.79</v>
      </c>
      <c r="F4" s="26">
        <v>566.77</v>
      </c>
      <c r="G4" s="26">
        <v>3182.13</v>
      </c>
      <c r="H4" s="27"/>
      <c r="I4" s="26"/>
      <c r="J4" s="26">
        <v>3913.1</v>
      </c>
      <c r="K4" s="26">
        <v>3913.1</v>
      </c>
      <c r="L4" s="26"/>
      <c r="M4" s="26"/>
      <c r="N4" s="26">
        <v>3751.46</v>
      </c>
      <c r="O4" s="26"/>
      <c r="P4" s="26"/>
      <c r="Q4" s="93">
        <f aca="true" t="shared" si="1" ref="Q4:Q41">H4+I4+J4+K4+L4+M4+N4+O4+P4</f>
        <v>11577.66</v>
      </c>
      <c r="R4" s="94">
        <f t="shared" si="0"/>
        <v>89943.42000000001</v>
      </c>
      <c r="S4" s="95">
        <f aca="true" t="shared" si="2" ref="S4:S41">R4-Q4</f>
        <v>78365.76000000001</v>
      </c>
      <c r="T4" s="85"/>
    </row>
    <row r="5" spans="1:20" ht="15.75">
      <c r="A5" s="91">
        <v>3</v>
      </c>
      <c r="B5" s="92" t="s">
        <v>8</v>
      </c>
      <c r="C5" s="26">
        <v>33737.94</v>
      </c>
      <c r="D5" s="26">
        <v>28539.48</v>
      </c>
      <c r="E5" s="26">
        <v>12660.66</v>
      </c>
      <c r="F5" s="26">
        <v>7533.69</v>
      </c>
      <c r="G5" s="26">
        <v>2532.79</v>
      </c>
      <c r="H5" s="27"/>
      <c r="I5" s="26"/>
      <c r="J5" s="26"/>
      <c r="K5" s="26"/>
      <c r="L5" s="26"/>
      <c r="M5" s="26"/>
      <c r="N5" s="26"/>
      <c r="O5" s="26"/>
      <c r="P5" s="26"/>
      <c r="Q5" s="93">
        <f t="shared" si="1"/>
        <v>0</v>
      </c>
      <c r="R5" s="94">
        <f t="shared" si="0"/>
        <v>85004.56</v>
      </c>
      <c r="S5" s="95">
        <f t="shared" si="2"/>
        <v>85004.56</v>
      </c>
      <c r="T5" s="85"/>
    </row>
    <row r="6" spans="1:20" ht="15.75">
      <c r="A6" s="91">
        <v>4</v>
      </c>
      <c r="B6" s="92" t="s">
        <v>9</v>
      </c>
      <c r="C6" s="26">
        <v>12032.64</v>
      </c>
      <c r="D6" s="26">
        <v>10716.17</v>
      </c>
      <c r="E6" s="26">
        <v>11310.11</v>
      </c>
      <c r="F6" s="26">
        <v>837</v>
      </c>
      <c r="G6" s="26">
        <v>1292.99</v>
      </c>
      <c r="H6" s="27">
        <v>1713.41</v>
      </c>
      <c r="I6" s="26"/>
      <c r="J6" s="26"/>
      <c r="K6" s="26"/>
      <c r="L6" s="26"/>
      <c r="M6" s="26"/>
      <c r="N6" s="26"/>
      <c r="O6" s="26"/>
      <c r="P6" s="26"/>
      <c r="Q6" s="93">
        <f t="shared" si="1"/>
        <v>1713.41</v>
      </c>
      <c r="R6" s="94">
        <f t="shared" si="0"/>
        <v>37902.32</v>
      </c>
      <c r="S6" s="95">
        <f t="shared" si="2"/>
        <v>36188.909999999996</v>
      </c>
      <c r="T6" s="85"/>
    </row>
    <row r="7" spans="1:20" ht="15.75">
      <c r="A7" s="91">
        <v>5</v>
      </c>
      <c r="B7" s="92" t="s">
        <v>10</v>
      </c>
      <c r="C7" s="26">
        <v>9974.56</v>
      </c>
      <c r="D7" s="26">
        <v>9480.7</v>
      </c>
      <c r="E7" s="26">
        <v>7513.76</v>
      </c>
      <c r="F7" s="26">
        <v>465.69</v>
      </c>
      <c r="G7" s="26">
        <v>1717.49</v>
      </c>
      <c r="H7" s="27"/>
      <c r="I7" s="26"/>
      <c r="J7" s="26"/>
      <c r="K7" s="26"/>
      <c r="L7" s="26"/>
      <c r="M7" s="26"/>
      <c r="N7" s="26"/>
      <c r="O7" s="26"/>
      <c r="P7" s="26"/>
      <c r="Q7" s="93">
        <f t="shared" si="1"/>
        <v>0</v>
      </c>
      <c r="R7" s="94">
        <f t="shared" si="0"/>
        <v>29152.200000000004</v>
      </c>
      <c r="S7" s="95">
        <f t="shared" si="2"/>
        <v>29152.200000000004</v>
      </c>
      <c r="T7" s="85"/>
    </row>
    <row r="8" spans="1:20" ht="15.75">
      <c r="A8" s="91">
        <v>6</v>
      </c>
      <c r="B8" s="92" t="s">
        <v>11</v>
      </c>
      <c r="C8" s="26">
        <v>10315.38</v>
      </c>
      <c r="D8" s="26">
        <v>14564.55</v>
      </c>
      <c r="E8" s="26">
        <v>17836.64</v>
      </c>
      <c r="F8" s="26">
        <v>522.42</v>
      </c>
      <c r="G8" s="26">
        <v>1779.8</v>
      </c>
      <c r="H8" s="27"/>
      <c r="I8" s="26"/>
      <c r="J8" s="26"/>
      <c r="K8" s="26"/>
      <c r="L8" s="26"/>
      <c r="M8" s="26"/>
      <c r="N8" s="26"/>
      <c r="O8" s="26"/>
      <c r="P8" s="26"/>
      <c r="Q8" s="93">
        <f t="shared" si="1"/>
        <v>0</v>
      </c>
      <c r="R8" s="94">
        <f t="shared" si="0"/>
        <v>45018.79</v>
      </c>
      <c r="S8" s="95">
        <f t="shared" si="2"/>
        <v>45018.79</v>
      </c>
      <c r="T8" s="85"/>
    </row>
    <row r="9" spans="1:20" ht="15.75">
      <c r="A9" s="91">
        <v>7</v>
      </c>
      <c r="B9" s="92" t="s">
        <v>12</v>
      </c>
      <c r="C9" s="26">
        <v>19296.3</v>
      </c>
      <c r="D9" s="26">
        <v>22599.64</v>
      </c>
      <c r="E9" s="26">
        <v>32923.22</v>
      </c>
      <c r="F9" s="26">
        <v>1144.46</v>
      </c>
      <c r="G9" s="26">
        <v>3113.54</v>
      </c>
      <c r="H9" s="27">
        <v>23857.17</v>
      </c>
      <c r="I9" s="26"/>
      <c r="J9" s="26"/>
      <c r="K9" s="26"/>
      <c r="L9" s="26"/>
      <c r="M9" s="26"/>
      <c r="N9" s="26">
        <v>3751.46</v>
      </c>
      <c r="O9" s="26"/>
      <c r="P9" s="26"/>
      <c r="Q9" s="93">
        <f t="shared" si="1"/>
        <v>27608.629999999997</v>
      </c>
      <c r="R9" s="94">
        <f t="shared" si="0"/>
        <v>106685.79000000001</v>
      </c>
      <c r="S9" s="95">
        <f t="shared" si="2"/>
        <v>79077.16</v>
      </c>
      <c r="T9" s="85"/>
    </row>
    <row r="10" spans="1:20" ht="15.75">
      <c r="A10" s="91">
        <v>8</v>
      </c>
      <c r="B10" s="92" t="s">
        <v>13</v>
      </c>
      <c r="C10" s="26">
        <v>43148.68</v>
      </c>
      <c r="D10" s="26">
        <v>42618.32</v>
      </c>
      <c r="E10" s="26">
        <v>121913.31</v>
      </c>
      <c r="F10" s="26">
        <v>3324.22</v>
      </c>
      <c r="G10" s="26">
        <v>6329.78</v>
      </c>
      <c r="H10" s="27">
        <v>8567.05</v>
      </c>
      <c r="I10" s="26"/>
      <c r="J10" s="26"/>
      <c r="K10" s="26">
        <v>15490.76</v>
      </c>
      <c r="L10" s="26"/>
      <c r="M10" s="26"/>
      <c r="N10" s="26">
        <v>3913.1</v>
      </c>
      <c r="O10" s="26"/>
      <c r="P10" s="26"/>
      <c r="Q10" s="93">
        <f t="shared" si="1"/>
        <v>27970.909999999996</v>
      </c>
      <c r="R10" s="94">
        <f t="shared" si="0"/>
        <v>245305.22</v>
      </c>
      <c r="S10" s="95">
        <f t="shared" si="2"/>
        <v>217334.31</v>
      </c>
      <c r="T10" s="85"/>
    </row>
    <row r="11" spans="1:20" ht="15.75">
      <c r="A11" s="91">
        <v>9</v>
      </c>
      <c r="B11" s="92" t="s">
        <v>14</v>
      </c>
      <c r="C11" s="26">
        <v>47467.29</v>
      </c>
      <c r="D11" s="26">
        <v>51667.69</v>
      </c>
      <c r="E11" s="26">
        <v>58674.15</v>
      </c>
      <c r="F11" s="26">
        <v>1874.63</v>
      </c>
      <c r="G11" s="26">
        <v>6660.52</v>
      </c>
      <c r="H11" s="27">
        <v>1713.41</v>
      </c>
      <c r="I11" s="26"/>
      <c r="J11" s="26">
        <v>3913.1</v>
      </c>
      <c r="K11" s="26"/>
      <c r="L11" s="26"/>
      <c r="M11" s="26"/>
      <c r="N11" s="26">
        <v>3913.1</v>
      </c>
      <c r="O11" s="26"/>
      <c r="P11" s="26"/>
      <c r="Q11" s="93">
        <f t="shared" si="1"/>
        <v>9539.61</v>
      </c>
      <c r="R11" s="94">
        <f t="shared" si="0"/>
        <v>175883.89</v>
      </c>
      <c r="S11" s="95">
        <f t="shared" si="2"/>
        <v>166344.28000000003</v>
      </c>
      <c r="T11" s="85"/>
    </row>
    <row r="12" spans="1:20" ht="15.75">
      <c r="A12" s="91">
        <v>10</v>
      </c>
      <c r="B12" s="92" t="s">
        <v>15</v>
      </c>
      <c r="C12" s="26">
        <v>9994.17</v>
      </c>
      <c r="D12" s="26">
        <v>30768.33</v>
      </c>
      <c r="E12" s="26">
        <v>42665.84</v>
      </c>
      <c r="F12" s="26">
        <v>631.93</v>
      </c>
      <c r="G12" s="26">
        <v>1036.31</v>
      </c>
      <c r="H12" s="27">
        <v>19503.19</v>
      </c>
      <c r="I12" s="26"/>
      <c r="J12" s="26"/>
      <c r="K12" s="26">
        <v>30366.52</v>
      </c>
      <c r="L12" s="26"/>
      <c r="M12" s="26"/>
      <c r="N12" s="26">
        <v>7664.56</v>
      </c>
      <c r="O12" s="26"/>
      <c r="P12" s="26"/>
      <c r="Q12" s="93">
        <f t="shared" si="1"/>
        <v>57534.27</v>
      </c>
      <c r="R12" s="94">
        <f t="shared" si="0"/>
        <v>142630.84999999998</v>
      </c>
      <c r="S12" s="95">
        <f t="shared" si="2"/>
        <v>85096.57999999999</v>
      </c>
      <c r="T12" s="85"/>
    </row>
    <row r="13" spans="1:20" ht="15.75">
      <c r="A13" s="91">
        <v>11</v>
      </c>
      <c r="B13" s="92" t="s">
        <v>16</v>
      </c>
      <c r="C13" s="26">
        <v>13772.22</v>
      </c>
      <c r="D13" s="96">
        <v>15894.48</v>
      </c>
      <c r="E13" s="26">
        <v>19188.62</v>
      </c>
      <c r="F13" s="26">
        <v>979.56</v>
      </c>
      <c r="G13" s="26">
        <v>1699.3</v>
      </c>
      <c r="H13" s="27"/>
      <c r="I13" s="26"/>
      <c r="J13" s="26"/>
      <c r="K13" s="26"/>
      <c r="L13" s="26"/>
      <c r="M13" s="26"/>
      <c r="N13" s="26"/>
      <c r="O13" s="26"/>
      <c r="P13" s="26"/>
      <c r="Q13" s="93">
        <f t="shared" si="1"/>
        <v>0</v>
      </c>
      <c r="R13" s="94">
        <f t="shared" si="0"/>
        <v>51534.17999999999</v>
      </c>
      <c r="S13" s="95">
        <f t="shared" si="2"/>
        <v>51534.17999999999</v>
      </c>
      <c r="T13" s="85"/>
    </row>
    <row r="14" spans="1:20" ht="15.75">
      <c r="A14" s="91">
        <v>12</v>
      </c>
      <c r="B14" s="92" t="s">
        <v>17</v>
      </c>
      <c r="C14" s="26">
        <v>67596.07</v>
      </c>
      <c r="D14" s="26">
        <v>69750.66</v>
      </c>
      <c r="E14" s="26">
        <v>38276.42</v>
      </c>
      <c r="F14" s="26">
        <v>3135.41</v>
      </c>
      <c r="G14" s="26">
        <v>10425.1</v>
      </c>
      <c r="H14" s="27"/>
      <c r="I14" s="26"/>
      <c r="J14" s="26"/>
      <c r="K14" s="26">
        <v>26389.34</v>
      </c>
      <c r="L14" s="26">
        <v>1946.25</v>
      </c>
      <c r="M14" s="26"/>
      <c r="N14" s="26">
        <v>26906.78</v>
      </c>
      <c r="O14" s="26"/>
      <c r="P14" s="26">
        <v>3913.1</v>
      </c>
      <c r="Q14" s="93">
        <f t="shared" si="1"/>
        <v>59155.469999999994</v>
      </c>
      <c r="R14" s="94">
        <f t="shared" si="0"/>
        <v>248339.13000000003</v>
      </c>
      <c r="S14" s="95">
        <f t="shared" si="2"/>
        <v>189183.66000000003</v>
      </c>
      <c r="T14" s="85"/>
    </row>
    <row r="15" spans="1:20" ht="15.75">
      <c r="A15" s="91">
        <v>13</v>
      </c>
      <c r="B15" s="92" t="s">
        <v>18</v>
      </c>
      <c r="C15" s="26">
        <v>23262.71</v>
      </c>
      <c r="D15" s="26">
        <v>28757.38</v>
      </c>
      <c r="E15" s="26">
        <v>18509.72</v>
      </c>
      <c r="F15" s="26">
        <v>1205.79</v>
      </c>
      <c r="G15" s="26">
        <v>2647.23</v>
      </c>
      <c r="H15" s="27"/>
      <c r="I15" s="26"/>
      <c r="J15" s="26"/>
      <c r="K15" s="26"/>
      <c r="L15" s="26"/>
      <c r="M15" s="26"/>
      <c r="N15" s="26"/>
      <c r="O15" s="26"/>
      <c r="P15" s="26"/>
      <c r="Q15" s="93">
        <f t="shared" si="1"/>
        <v>0</v>
      </c>
      <c r="R15" s="94">
        <f t="shared" si="0"/>
        <v>74382.82999999999</v>
      </c>
      <c r="S15" s="95">
        <f t="shared" si="2"/>
        <v>74382.82999999999</v>
      </c>
      <c r="T15" s="85"/>
    </row>
    <row r="16" spans="1:30" ht="15.75">
      <c r="A16" s="91">
        <v>14</v>
      </c>
      <c r="B16" s="92" t="s">
        <v>19</v>
      </c>
      <c r="C16" s="26">
        <v>22635.02</v>
      </c>
      <c r="D16" s="26">
        <v>12262.74</v>
      </c>
      <c r="E16" s="26">
        <v>10204.41</v>
      </c>
      <c r="F16" s="26">
        <v>883.37</v>
      </c>
      <c r="G16" s="26">
        <v>1717.44</v>
      </c>
      <c r="H16" s="27"/>
      <c r="I16" s="26"/>
      <c r="J16" s="26"/>
      <c r="K16" s="26"/>
      <c r="L16" s="26"/>
      <c r="M16" s="26"/>
      <c r="N16" s="26"/>
      <c r="O16" s="26"/>
      <c r="P16" s="26"/>
      <c r="Q16" s="93">
        <f t="shared" si="1"/>
        <v>0</v>
      </c>
      <c r="R16" s="94">
        <f t="shared" si="0"/>
        <v>47702.98</v>
      </c>
      <c r="S16" s="95">
        <f t="shared" si="2"/>
        <v>47702.98</v>
      </c>
      <c r="T16" s="85"/>
      <c r="U16" s="12"/>
      <c r="V16" s="12"/>
      <c r="W16" s="12" t="s">
        <v>91</v>
      </c>
      <c r="X16" s="12"/>
      <c r="Y16" s="12"/>
      <c r="Z16" s="12"/>
      <c r="AA16" s="12"/>
      <c r="AB16" s="12"/>
      <c r="AC16" s="12"/>
      <c r="AD16" s="12"/>
    </row>
    <row r="17" spans="1:20" ht="15.75">
      <c r="A17" s="91">
        <v>15</v>
      </c>
      <c r="B17" s="92" t="s">
        <v>20</v>
      </c>
      <c r="C17" s="26">
        <v>43389.37</v>
      </c>
      <c r="D17" s="26">
        <v>27543.22</v>
      </c>
      <c r="E17" s="26">
        <v>26215.19</v>
      </c>
      <c r="F17" s="26">
        <v>3881.25</v>
      </c>
      <c r="G17" s="26">
        <v>3291.93</v>
      </c>
      <c r="H17" s="27"/>
      <c r="I17" s="26"/>
      <c r="J17" s="26"/>
      <c r="K17" s="26"/>
      <c r="L17" s="26"/>
      <c r="M17" s="26"/>
      <c r="N17" s="26"/>
      <c r="O17" s="26"/>
      <c r="P17" s="26"/>
      <c r="Q17" s="93">
        <f t="shared" si="1"/>
        <v>0</v>
      </c>
      <c r="R17" s="94">
        <f t="shared" si="0"/>
        <v>104320.95999999999</v>
      </c>
      <c r="S17" s="95">
        <f t="shared" si="2"/>
        <v>104320.95999999999</v>
      </c>
      <c r="T17" s="85"/>
    </row>
    <row r="18" spans="1:20" ht="15.75">
      <c r="A18" s="91">
        <v>16</v>
      </c>
      <c r="B18" s="92" t="s">
        <v>21</v>
      </c>
      <c r="C18" s="26">
        <v>19179.5</v>
      </c>
      <c r="D18" s="26">
        <v>17577.78</v>
      </c>
      <c r="E18" s="26">
        <v>11072.35</v>
      </c>
      <c r="F18" s="26">
        <v>1165.43</v>
      </c>
      <c r="G18" s="26">
        <v>2722.98</v>
      </c>
      <c r="H18" s="28">
        <v>1843.41</v>
      </c>
      <c r="I18" s="26"/>
      <c r="J18" s="26"/>
      <c r="K18" s="26"/>
      <c r="L18" s="26"/>
      <c r="M18" s="26"/>
      <c r="N18" s="26"/>
      <c r="O18" s="26"/>
      <c r="P18" s="26"/>
      <c r="Q18" s="93">
        <f t="shared" si="1"/>
        <v>1843.41</v>
      </c>
      <c r="R18" s="94">
        <f t="shared" si="0"/>
        <v>53561.450000000004</v>
      </c>
      <c r="S18" s="95">
        <f t="shared" si="2"/>
        <v>51718.04</v>
      </c>
      <c r="T18" s="85"/>
    </row>
    <row r="19" spans="1:20" ht="15.75">
      <c r="A19" s="91">
        <v>17</v>
      </c>
      <c r="B19" s="92" t="s">
        <v>22</v>
      </c>
      <c r="C19" s="26">
        <v>7207.98</v>
      </c>
      <c r="D19" s="26">
        <v>3302.36</v>
      </c>
      <c r="E19" s="26">
        <v>4279.02</v>
      </c>
      <c r="F19" s="26">
        <v>526.91</v>
      </c>
      <c r="G19" s="26">
        <v>502.19</v>
      </c>
      <c r="H19" s="27"/>
      <c r="I19" s="26"/>
      <c r="J19" s="26"/>
      <c r="K19" s="26"/>
      <c r="L19" s="26"/>
      <c r="M19" s="26"/>
      <c r="N19" s="26"/>
      <c r="O19" s="26"/>
      <c r="P19" s="26"/>
      <c r="Q19" s="93">
        <f t="shared" si="1"/>
        <v>0</v>
      </c>
      <c r="R19" s="94">
        <f t="shared" si="0"/>
        <v>15818.460000000001</v>
      </c>
      <c r="S19" s="95">
        <f t="shared" si="2"/>
        <v>15818.460000000001</v>
      </c>
      <c r="T19" s="85"/>
    </row>
    <row r="20" spans="1:20" ht="15.75">
      <c r="A20" s="91">
        <v>18</v>
      </c>
      <c r="B20" s="92" t="s">
        <v>23</v>
      </c>
      <c r="C20" s="26">
        <v>3626.65</v>
      </c>
      <c r="D20" s="26">
        <v>2266.44</v>
      </c>
      <c r="E20" s="26">
        <v>1363.26</v>
      </c>
      <c r="F20" s="26">
        <v>6.92</v>
      </c>
      <c r="G20" s="26">
        <v>327.83</v>
      </c>
      <c r="H20" s="27"/>
      <c r="I20" s="26"/>
      <c r="J20" s="26"/>
      <c r="K20" s="26"/>
      <c r="L20" s="26"/>
      <c r="M20" s="26"/>
      <c r="N20" s="26"/>
      <c r="O20" s="26"/>
      <c r="P20" s="26"/>
      <c r="Q20" s="93">
        <f t="shared" si="1"/>
        <v>0</v>
      </c>
      <c r="R20" s="94">
        <f t="shared" si="0"/>
        <v>7591.1</v>
      </c>
      <c r="S20" s="95">
        <f t="shared" si="2"/>
        <v>7591.1</v>
      </c>
      <c r="T20" s="85"/>
    </row>
    <row r="21" spans="1:20" ht="15.75">
      <c r="A21" s="91">
        <v>19</v>
      </c>
      <c r="B21" s="92" t="s">
        <v>24</v>
      </c>
      <c r="C21" s="26">
        <v>14118.33</v>
      </c>
      <c r="D21" s="26">
        <v>10527.41</v>
      </c>
      <c r="E21" s="26">
        <v>3430.44</v>
      </c>
      <c r="F21" s="26">
        <v>1073.15</v>
      </c>
      <c r="G21" s="26">
        <v>2209.08</v>
      </c>
      <c r="H21" s="27"/>
      <c r="I21" s="26"/>
      <c r="J21" s="26"/>
      <c r="K21" s="26"/>
      <c r="L21" s="26"/>
      <c r="M21" s="26"/>
      <c r="N21" s="26"/>
      <c r="O21" s="26"/>
      <c r="P21" s="26"/>
      <c r="Q21" s="93">
        <f t="shared" si="1"/>
        <v>0</v>
      </c>
      <c r="R21" s="94">
        <f t="shared" si="0"/>
        <v>31358.409999999996</v>
      </c>
      <c r="S21" s="95">
        <f t="shared" si="2"/>
        <v>31358.409999999996</v>
      </c>
      <c r="T21" s="85"/>
    </row>
    <row r="22" spans="1:20" ht="15.75">
      <c r="A22" s="91">
        <v>20</v>
      </c>
      <c r="B22" s="92" t="s">
        <v>25</v>
      </c>
      <c r="C22" s="26">
        <v>17985.52</v>
      </c>
      <c r="D22" s="26">
        <v>15935.35</v>
      </c>
      <c r="E22" s="26">
        <v>11267.63</v>
      </c>
      <c r="F22" s="26">
        <v>707.18</v>
      </c>
      <c r="G22" s="26">
        <v>2766.24</v>
      </c>
      <c r="H22" s="27">
        <v>1713.41</v>
      </c>
      <c r="I22" s="26"/>
      <c r="J22" s="26"/>
      <c r="K22" s="26"/>
      <c r="L22" s="26"/>
      <c r="M22" s="26">
        <v>4667.07</v>
      </c>
      <c r="N22" s="26"/>
      <c r="O22" s="26"/>
      <c r="P22" s="26"/>
      <c r="Q22" s="93">
        <f t="shared" si="1"/>
        <v>6380.48</v>
      </c>
      <c r="R22" s="94">
        <f t="shared" si="0"/>
        <v>55042.399999999994</v>
      </c>
      <c r="S22" s="95">
        <f t="shared" si="2"/>
        <v>48661.92</v>
      </c>
      <c r="T22" s="85"/>
    </row>
    <row r="23" spans="1:20" ht="15.75">
      <c r="A23" s="91">
        <v>21</v>
      </c>
      <c r="B23" s="92" t="s">
        <v>26</v>
      </c>
      <c r="C23" s="26">
        <v>43870.59</v>
      </c>
      <c r="D23" s="26">
        <v>33401</v>
      </c>
      <c r="E23" s="26">
        <v>18888.54</v>
      </c>
      <c r="F23" s="26">
        <v>8871.93</v>
      </c>
      <c r="G23" s="26">
        <v>4692.52</v>
      </c>
      <c r="H23" s="27"/>
      <c r="I23" s="26"/>
      <c r="J23" s="26"/>
      <c r="K23" s="26"/>
      <c r="L23" s="26"/>
      <c r="M23" s="26"/>
      <c r="N23" s="26"/>
      <c r="O23" s="26"/>
      <c r="P23" s="26"/>
      <c r="Q23" s="93">
        <f t="shared" si="1"/>
        <v>0</v>
      </c>
      <c r="R23" s="94">
        <f t="shared" si="0"/>
        <v>109724.58</v>
      </c>
      <c r="S23" s="95">
        <f t="shared" si="2"/>
        <v>109724.58</v>
      </c>
      <c r="T23" s="85"/>
    </row>
    <row r="24" spans="1:20" ht="15.75">
      <c r="A24" s="91">
        <v>22</v>
      </c>
      <c r="B24" s="92" t="s">
        <v>27</v>
      </c>
      <c r="C24" s="26">
        <v>7689.37</v>
      </c>
      <c r="D24" s="26">
        <v>3961.83</v>
      </c>
      <c r="E24" s="26">
        <v>5862.16</v>
      </c>
      <c r="F24" s="26">
        <v>271.61</v>
      </c>
      <c r="G24" s="26">
        <v>767.14</v>
      </c>
      <c r="H24" s="27"/>
      <c r="I24" s="26"/>
      <c r="J24" s="26"/>
      <c r="K24" s="26"/>
      <c r="L24" s="26"/>
      <c r="M24" s="26"/>
      <c r="N24" s="26"/>
      <c r="O24" s="26"/>
      <c r="P24" s="26"/>
      <c r="Q24" s="93">
        <f t="shared" si="1"/>
        <v>0</v>
      </c>
      <c r="R24" s="94">
        <f t="shared" si="0"/>
        <v>18552.11</v>
      </c>
      <c r="S24" s="95">
        <f t="shared" si="2"/>
        <v>18552.11</v>
      </c>
      <c r="T24" s="85"/>
    </row>
    <row r="25" spans="1:20" ht="15.75">
      <c r="A25" s="91">
        <v>23</v>
      </c>
      <c r="B25" s="92" t="s">
        <v>28</v>
      </c>
      <c r="C25" s="26">
        <v>9035.52</v>
      </c>
      <c r="D25" s="26">
        <v>4952.36</v>
      </c>
      <c r="E25" s="26">
        <v>5362.64</v>
      </c>
      <c r="F25" s="26">
        <v>1193.31</v>
      </c>
      <c r="G25" s="26">
        <v>451.22</v>
      </c>
      <c r="H25" s="27"/>
      <c r="I25" s="26"/>
      <c r="J25" s="26"/>
      <c r="K25" s="26"/>
      <c r="L25" s="26"/>
      <c r="M25" s="26"/>
      <c r="N25" s="26"/>
      <c r="O25" s="26"/>
      <c r="P25" s="26"/>
      <c r="Q25" s="93">
        <f t="shared" si="1"/>
        <v>0</v>
      </c>
      <c r="R25" s="94">
        <f t="shared" si="0"/>
        <v>20995.050000000003</v>
      </c>
      <c r="S25" s="95">
        <f t="shared" si="2"/>
        <v>20995.050000000003</v>
      </c>
      <c r="T25" s="85"/>
    </row>
    <row r="26" spans="1:20" ht="15.75">
      <c r="A26" s="91">
        <v>24</v>
      </c>
      <c r="B26" s="92" t="s">
        <v>29</v>
      </c>
      <c r="C26" s="26">
        <v>58295.61</v>
      </c>
      <c r="D26" s="26">
        <v>68815.09</v>
      </c>
      <c r="E26" s="26">
        <v>78185.04</v>
      </c>
      <c r="F26" s="26">
        <v>2612.67</v>
      </c>
      <c r="G26" s="26">
        <v>6653.43</v>
      </c>
      <c r="H26" s="27">
        <v>3426.8</v>
      </c>
      <c r="I26" s="26"/>
      <c r="J26" s="26">
        <v>7826.2</v>
      </c>
      <c r="K26" s="26">
        <v>87119.62</v>
      </c>
      <c r="L26" s="26"/>
      <c r="M26" s="26">
        <v>7170.92</v>
      </c>
      <c r="N26" s="26">
        <v>28410.8</v>
      </c>
      <c r="O26" s="26">
        <v>37174.45</v>
      </c>
      <c r="P26" s="26">
        <v>3913.1</v>
      </c>
      <c r="Q26" s="93">
        <f t="shared" si="1"/>
        <v>175041.88999999998</v>
      </c>
      <c r="R26" s="94">
        <f t="shared" si="0"/>
        <v>389603.73</v>
      </c>
      <c r="S26" s="95">
        <f t="shared" si="2"/>
        <v>214561.84</v>
      </c>
      <c r="T26" s="85"/>
    </row>
    <row r="27" spans="1:20" ht="15.75">
      <c r="A27" s="91">
        <v>25</v>
      </c>
      <c r="B27" s="92" t="s">
        <v>30</v>
      </c>
      <c r="C27" s="26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93">
        <f t="shared" si="1"/>
        <v>0</v>
      </c>
      <c r="R27" s="94">
        <f t="shared" si="0"/>
        <v>0</v>
      </c>
      <c r="S27" s="95">
        <f t="shared" si="2"/>
        <v>0</v>
      </c>
      <c r="T27" s="85"/>
    </row>
    <row r="28" spans="1:20" ht="15.75">
      <c r="A28" s="91">
        <v>26</v>
      </c>
      <c r="B28" s="92" t="s">
        <v>31</v>
      </c>
      <c r="C28" s="26">
        <v>5097.21</v>
      </c>
      <c r="D28" s="26">
        <v>5174.39</v>
      </c>
      <c r="E28" s="26">
        <v>2575.15</v>
      </c>
      <c r="F28" s="26">
        <v>102.99</v>
      </c>
      <c r="G28" s="26">
        <v>459.31</v>
      </c>
      <c r="H28" s="27"/>
      <c r="I28" s="26"/>
      <c r="J28" s="26"/>
      <c r="K28" s="26"/>
      <c r="L28" s="26"/>
      <c r="M28" s="26"/>
      <c r="N28" s="26">
        <v>3988.47</v>
      </c>
      <c r="O28" s="26"/>
      <c r="P28" s="26"/>
      <c r="Q28" s="93">
        <f t="shared" si="1"/>
        <v>3988.47</v>
      </c>
      <c r="R28" s="94">
        <f t="shared" si="0"/>
        <v>17397.52</v>
      </c>
      <c r="S28" s="95">
        <f t="shared" si="2"/>
        <v>13409.050000000001</v>
      </c>
      <c r="T28" s="85"/>
    </row>
    <row r="29" spans="1:20" ht="15.75">
      <c r="A29" s="91">
        <v>27</v>
      </c>
      <c r="B29" s="92" t="s">
        <v>32</v>
      </c>
      <c r="C29" s="26">
        <v>17035.96</v>
      </c>
      <c r="D29" s="26">
        <v>16133.07</v>
      </c>
      <c r="E29" s="26">
        <v>6075.75</v>
      </c>
      <c r="F29" s="26">
        <v>1620.05</v>
      </c>
      <c r="G29" s="26">
        <v>2383.27</v>
      </c>
      <c r="H29" s="27"/>
      <c r="I29" s="26"/>
      <c r="J29" s="26"/>
      <c r="K29" s="26"/>
      <c r="L29" s="26"/>
      <c r="M29" s="26"/>
      <c r="N29" s="26"/>
      <c r="O29" s="26"/>
      <c r="P29" s="26"/>
      <c r="Q29" s="93">
        <f t="shared" si="1"/>
        <v>0</v>
      </c>
      <c r="R29" s="94">
        <f t="shared" si="0"/>
        <v>43248.1</v>
      </c>
      <c r="S29" s="95">
        <f t="shared" si="2"/>
        <v>43248.1</v>
      </c>
      <c r="T29" s="85"/>
    </row>
    <row r="30" spans="1:20" ht="15.75">
      <c r="A30" s="91">
        <v>28</v>
      </c>
      <c r="B30" s="92" t="s">
        <v>33</v>
      </c>
      <c r="C30" s="26">
        <v>11493.9</v>
      </c>
      <c r="D30" s="26">
        <v>7594.56</v>
      </c>
      <c r="E30" s="26">
        <v>12229.69</v>
      </c>
      <c r="F30" s="26">
        <v>395.05</v>
      </c>
      <c r="G30" s="26">
        <v>760.33</v>
      </c>
      <c r="H30" s="27"/>
      <c r="I30" s="26"/>
      <c r="J30" s="26"/>
      <c r="K30" s="26"/>
      <c r="L30" s="26"/>
      <c r="M30" s="26"/>
      <c r="N30" s="26"/>
      <c r="O30" s="26"/>
      <c r="P30" s="26"/>
      <c r="Q30" s="93">
        <f t="shared" si="1"/>
        <v>0</v>
      </c>
      <c r="R30" s="94">
        <f t="shared" si="0"/>
        <v>32473.530000000002</v>
      </c>
      <c r="S30" s="95">
        <f t="shared" si="2"/>
        <v>32473.530000000002</v>
      </c>
      <c r="T30" s="85"/>
    </row>
    <row r="31" spans="1:20" ht="15.75">
      <c r="A31" s="91">
        <v>29</v>
      </c>
      <c r="B31" s="92" t="s">
        <v>34</v>
      </c>
      <c r="C31" s="26">
        <v>35096.89</v>
      </c>
      <c r="D31" s="26">
        <v>40698.34</v>
      </c>
      <c r="E31" s="26">
        <v>12013.85</v>
      </c>
      <c r="F31" s="26">
        <v>1895.27</v>
      </c>
      <c r="G31" s="26">
        <v>5776.3</v>
      </c>
      <c r="H31" s="27"/>
      <c r="I31" s="26"/>
      <c r="J31" s="26"/>
      <c r="K31" s="26"/>
      <c r="L31" s="26"/>
      <c r="M31" s="26"/>
      <c r="N31" s="26">
        <v>3988.47</v>
      </c>
      <c r="O31" s="26"/>
      <c r="P31" s="26"/>
      <c r="Q31" s="93">
        <f t="shared" si="1"/>
        <v>3988.47</v>
      </c>
      <c r="R31" s="94">
        <f t="shared" si="0"/>
        <v>99469.12000000001</v>
      </c>
      <c r="S31" s="95">
        <f t="shared" si="2"/>
        <v>95480.65000000001</v>
      </c>
      <c r="T31" s="85"/>
    </row>
    <row r="32" spans="1:20" ht="15.75">
      <c r="A32" s="91">
        <v>30</v>
      </c>
      <c r="B32" s="92" t="s">
        <v>35</v>
      </c>
      <c r="C32" s="26">
        <v>31585.06</v>
      </c>
      <c r="D32" s="26">
        <v>31509.52</v>
      </c>
      <c r="E32" s="26">
        <v>15920.34</v>
      </c>
      <c r="F32" s="26">
        <v>1870</v>
      </c>
      <c r="G32" s="26">
        <v>5100.8</v>
      </c>
      <c r="H32" s="27">
        <v>1713.41</v>
      </c>
      <c r="I32" s="26"/>
      <c r="J32" s="26"/>
      <c r="K32" s="26"/>
      <c r="L32" s="26"/>
      <c r="M32" s="26">
        <v>4251.21</v>
      </c>
      <c r="N32" s="26">
        <v>7826.2</v>
      </c>
      <c r="O32" s="26"/>
      <c r="P32" s="26"/>
      <c r="Q32" s="93">
        <f t="shared" si="1"/>
        <v>13790.82</v>
      </c>
      <c r="R32" s="94">
        <f t="shared" si="0"/>
        <v>99776.54000000001</v>
      </c>
      <c r="S32" s="95">
        <f t="shared" si="2"/>
        <v>85985.72</v>
      </c>
      <c r="T32" s="85"/>
    </row>
    <row r="33" spans="1:20" ht="15.75">
      <c r="A33" s="91">
        <v>31</v>
      </c>
      <c r="B33" s="92" t="s">
        <v>36</v>
      </c>
      <c r="C33" s="26">
        <v>4891.26</v>
      </c>
      <c r="D33" s="26">
        <v>4464.37</v>
      </c>
      <c r="E33" s="26">
        <v>3277.7</v>
      </c>
      <c r="F33" s="26">
        <v>145.87</v>
      </c>
      <c r="G33" s="26">
        <v>437.96</v>
      </c>
      <c r="H33" s="27"/>
      <c r="I33" s="26"/>
      <c r="J33" s="26"/>
      <c r="K33" s="26"/>
      <c r="L33" s="26"/>
      <c r="M33" s="26"/>
      <c r="N33" s="26"/>
      <c r="O33" s="26"/>
      <c r="P33" s="26"/>
      <c r="Q33" s="93">
        <f t="shared" si="1"/>
        <v>0</v>
      </c>
      <c r="R33" s="94">
        <f t="shared" si="0"/>
        <v>13217.160000000002</v>
      </c>
      <c r="S33" s="95">
        <f t="shared" si="2"/>
        <v>13217.160000000002</v>
      </c>
      <c r="T33" s="85"/>
    </row>
    <row r="34" spans="1:20" ht="15.75">
      <c r="A34" s="91">
        <v>32</v>
      </c>
      <c r="B34" s="92" t="s">
        <v>89</v>
      </c>
      <c r="C34" s="26">
        <v>5459.42</v>
      </c>
      <c r="D34" s="26">
        <v>5137.81</v>
      </c>
      <c r="E34" s="26">
        <v>1417.65</v>
      </c>
      <c r="F34" s="26">
        <v>258.68</v>
      </c>
      <c r="G34" s="26">
        <v>692.85</v>
      </c>
      <c r="H34" s="27"/>
      <c r="I34" s="26"/>
      <c r="J34" s="26"/>
      <c r="K34" s="26"/>
      <c r="L34" s="26"/>
      <c r="M34" s="26"/>
      <c r="N34" s="26"/>
      <c r="O34" s="26"/>
      <c r="P34" s="26"/>
      <c r="Q34" s="93">
        <f t="shared" si="1"/>
        <v>0</v>
      </c>
      <c r="R34" s="94">
        <f t="shared" si="0"/>
        <v>12966.41</v>
      </c>
      <c r="S34" s="95">
        <f t="shared" si="2"/>
        <v>12966.41</v>
      </c>
      <c r="T34" s="85"/>
    </row>
    <row r="35" spans="1:20" ht="15.75">
      <c r="A35" s="91">
        <v>33</v>
      </c>
      <c r="B35" s="92" t="s">
        <v>92</v>
      </c>
      <c r="C35" s="26">
        <v>19951.68</v>
      </c>
      <c r="D35" s="26">
        <v>16867.35</v>
      </c>
      <c r="E35" s="26">
        <v>14875.85</v>
      </c>
      <c r="F35" s="26">
        <v>1136.84</v>
      </c>
      <c r="G35" s="26">
        <v>2077.14</v>
      </c>
      <c r="H35" s="27"/>
      <c r="I35" s="26"/>
      <c r="J35" s="26">
        <v>5471.16</v>
      </c>
      <c r="K35" s="26"/>
      <c r="L35" s="26"/>
      <c r="M35" s="26">
        <v>2919.71</v>
      </c>
      <c r="N35" s="26"/>
      <c r="O35" s="26"/>
      <c r="P35" s="26">
        <v>3913.1</v>
      </c>
      <c r="Q35" s="93">
        <f t="shared" si="1"/>
        <v>12303.97</v>
      </c>
      <c r="R35" s="94">
        <f t="shared" si="0"/>
        <v>67212.82999999999</v>
      </c>
      <c r="S35" s="95">
        <f t="shared" si="2"/>
        <v>54908.859999999986</v>
      </c>
      <c r="T35" s="85"/>
    </row>
    <row r="36" spans="1:20" ht="15.75">
      <c r="A36" s="91">
        <v>34</v>
      </c>
      <c r="B36" s="92" t="s">
        <v>93</v>
      </c>
      <c r="C36" s="26">
        <v>20458.97</v>
      </c>
      <c r="D36" s="26">
        <v>24773.33</v>
      </c>
      <c r="E36" s="26">
        <v>9723.24</v>
      </c>
      <c r="F36" s="26">
        <v>708.42</v>
      </c>
      <c r="G36" s="26">
        <v>2579.48</v>
      </c>
      <c r="H36" s="27">
        <v>3124.16</v>
      </c>
      <c r="I36" s="26"/>
      <c r="J36" s="26"/>
      <c r="K36" s="26"/>
      <c r="L36" s="26"/>
      <c r="M36" s="26"/>
      <c r="N36" s="26"/>
      <c r="O36" s="26"/>
      <c r="P36" s="26"/>
      <c r="Q36" s="93">
        <f t="shared" si="1"/>
        <v>3124.16</v>
      </c>
      <c r="R36" s="94">
        <f t="shared" si="0"/>
        <v>61367.600000000006</v>
      </c>
      <c r="S36" s="95">
        <f t="shared" si="2"/>
        <v>58243.44</v>
      </c>
      <c r="T36" s="85"/>
    </row>
    <row r="37" spans="1:20" ht="15.75">
      <c r="A37" s="91">
        <v>35</v>
      </c>
      <c r="B37" s="92" t="s">
        <v>95</v>
      </c>
      <c r="C37" s="26">
        <v>2134.67</v>
      </c>
      <c r="D37" s="26">
        <v>1193.47</v>
      </c>
      <c r="E37" s="26">
        <v>535.12</v>
      </c>
      <c r="F37" s="26">
        <v>209.61</v>
      </c>
      <c r="G37" s="26">
        <v>81.75</v>
      </c>
      <c r="H37" s="27"/>
      <c r="I37" s="26"/>
      <c r="J37" s="26"/>
      <c r="K37" s="26"/>
      <c r="L37" s="26"/>
      <c r="M37" s="26"/>
      <c r="N37" s="26"/>
      <c r="O37" s="26"/>
      <c r="P37" s="26"/>
      <c r="Q37" s="93">
        <f t="shared" si="1"/>
        <v>0</v>
      </c>
      <c r="R37" s="94">
        <f t="shared" si="0"/>
        <v>4154.620000000001</v>
      </c>
      <c r="S37" s="95">
        <f t="shared" si="2"/>
        <v>4154.620000000001</v>
      </c>
      <c r="T37" s="85"/>
    </row>
    <row r="38" spans="1:20" ht="15.75">
      <c r="A38" s="91">
        <v>36</v>
      </c>
      <c r="B38" s="92" t="s">
        <v>97</v>
      </c>
      <c r="C38" s="26">
        <v>8996.82</v>
      </c>
      <c r="D38" s="26">
        <v>6947.28</v>
      </c>
      <c r="E38" s="26">
        <v>4843.15</v>
      </c>
      <c r="F38" s="26">
        <v>924.69</v>
      </c>
      <c r="G38" s="26">
        <v>1013.43</v>
      </c>
      <c r="H38" s="27"/>
      <c r="I38" s="26"/>
      <c r="J38" s="26"/>
      <c r="K38" s="26"/>
      <c r="L38" s="26"/>
      <c r="M38" s="26"/>
      <c r="N38" s="26"/>
      <c r="O38" s="26"/>
      <c r="P38" s="26"/>
      <c r="Q38" s="93">
        <f t="shared" si="1"/>
        <v>0</v>
      </c>
      <c r="R38" s="94">
        <f t="shared" si="0"/>
        <v>22725.37</v>
      </c>
      <c r="S38" s="95">
        <f t="shared" si="2"/>
        <v>22725.37</v>
      </c>
      <c r="T38" s="85"/>
    </row>
    <row r="39" spans="1:20" ht="15.75">
      <c r="A39" s="91">
        <v>37</v>
      </c>
      <c r="B39" s="92" t="s">
        <v>98</v>
      </c>
      <c r="C39" s="26">
        <v>6017.48</v>
      </c>
      <c r="D39" s="26">
        <v>4035.32</v>
      </c>
      <c r="E39" s="26">
        <v>5049.34</v>
      </c>
      <c r="F39" s="26">
        <v>61.88</v>
      </c>
      <c r="G39" s="26">
        <v>192.8</v>
      </c>
      <c r="H39" s="27"/>
      <c r="I39" s="26"/>
      <c r="J39" s="26"/>
      <c r="K39" s="26"/>
      <c r="L39" s="26"/>
      <c r="M39" s="26"/>
      <c r="N39" s="26"/>
      <c r="O39" s="26"/>
      <c r="P39" s="26"/>
      <c r="Q39" s="93">
        <f t="shared" si="1"/>
        <v>0</v>
      </c>
      <c r="R39" s="94">
        <f t="shared" si="0"/>
        <v>15356.819999999998</v>
      </c>
      <c r="S39" s="95">
        <f t="shared" si="2"/>
        <v>15356.819999999998</v>
      </c>
      <c r="T39" s="85"/>
    </row>
    <row r="40" spans="1:97" s="76" customFormat="1" ht="16.5" thickBot="1">
      <c r="A40" s="91">
        <v>38</v>
      </c>
      <c r="B40" s="92" t="s">
        <v>104</v>
      </c>
      <c r="C40" s="26">
        <v>4968.04</v>
      </c>
      <c r="D40" s="26">
        <v>4247.04</v>
      </c>
      <c r="E40" s="26">
        <v>3837.9</v>
      </c>
      <c r="F40" s="26">
        <v>247.51</v>
      </c>
      <c r="G40" s="26">
        <v>634.49</v>
      </c>
      <c r="H40" s="27"/>
      <c r="I40" s="26"/>
      <c r="J40" s="26"/>
      <c r="K40" s="26"/>
      <c r="L40" s="26"/>
      <c r="M40" s="26"/>
      <c r="N40" s="26"/>
      <c r="O40" s="26"/>
      <c r="P40" s="26"/>
      <c r="Q40" s="93">
        <f t="shared" si="1"/>
        <v>0</v>
      </c>
      <c r="R40" s="94">
        <f t="shared" si="0"/>
        <v>13934.98</v>
      </c>
      <c r="S40" s="95">
        <f t="shared" si="2"/>
        <v>13934.98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</row>
    <row r="41" spans="1:97" s="77" customFormat="1" ht="26.25" customHeight="1" thickBot="1">
      <c r="A41" s="97"/>
      <c r="B41" s="92" t="s">
        <v>37</v>
      </c>
      <c r="C41" s="98">
        <f>SUM(C3:C40)</f>
        <v>760282.9200000002</v>
      </c>
      <c r="D41" s="98">
        <f aca="true" t="shared" si="3" ref="D41:P41">SUM(D3:D40)</f>
        <v>744390.5599999999</v>
      </c>
      <c r="E41" s="98">
        <f t="shared" si="3"/>
        <v>729648.99</v>
      </c>
      <c r="F41" s="98">
        <f t="shared" si="3"/>
        <v>54105.17</v>
      </c>
      <c r="G41" s="98">
        <f t="shared" si="3"/>
        <v>93910.17000000003</v>
      </c>
      <c r="H41" s="98">
        <f t="shared" si="3"/>
        <v>73213.98000000003</v>
      </c>
      <c r="I41" s="98">
        <f t="shared" si="3"/>
        <v>0</v>
      </c>
      <c r="J41" s="98">
        <f t="shared" si="3"/>
        <v>25036.66</v>
      </c>
      <c r="K41" s="98">
        <f t="shared" si="3"/>
        <v>185788.11</v>
      </c>
      <c r="L41" s="98">
        <f t="shared" si="3"/>
        <v>1946.25</v>
      </c>
      <c r="M41" s="98">
        <f t="shared" si="3"/>
        <v>19008.91</v>
      </c>
      <c r="N41" s="98">
        <f t="shared" si="3"/>
        <v>97865.86</v>
      </c>
      <c r="O41" s="98">
        <f t="shared" si="3"/>
        <v>51484.89</v>
      </c>
      <c r="P41" s="98">
        <f t="shared" si="3"/>
        <v>11739.3</v>
      </c>
      <c r="Q41" s="93">
        <f t="shared" si="1"/>
        <v>466083.95999999996</v>
      </c>
      <c r="R41" s="94">
        <f t="shared" si="0"/>
        <v>2848421.7699999996</v>
      </c>
      <c r="S41" s="95">
        <f t="shared" si="2"/>
        <v>2382337.8099999996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</row>
    <row r="42" spans="2:19" ht="15.75">
      <c r="B42" s="29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9" ht="15.75">
      <c r="B43" s="33"/>
      <c r="C43" s="30"/>
      <c r="D43" s="30"/>
      <c r="E43" s="30"/>
      <c r="F43" s="31"/>
      <c r="G43" s="31"/>
      <c r="H43" s="32"/>
      <c r="I43" s="30"/>
      <c r="J43" s="30"/>
      <c r="K43" s="30"/>
      <c r="L43" s="30"/>
      <c r="M43" s="30"/>
      <c r="N43" s="30"/>
      <c r="O43" s="30"/>
      <c r="P43" s="30"/>
      <c r="Q43" s="30"/>
      <c r="S43" s="32"/>
    </row>
    <row r="44" spans="2:18" ht="1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5"/>
    </row>
    <row r="49" spans="2:11" ht="12.75">
      <c r="B49" s="10"/>
      <c r="F49" s="3"/>
      <c r="G49" s="3"/>
      <c r="K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28">
      <selection activeCell="H53" sqref="H53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81" t="s">
        <v>123</v>
      </c>
      <c r="B3" s="81"/>
      <c r="C3" s="81"/>
      <c r="D3" s="81"/>
      <c r="E3" s="81"/>
      <c r="F3" s="81"/>
      <c r="G3" s="81"/>
      <c r="H3" s="81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8" ht="45">
      <c r="A5" s="49" t="s">
        <v>0</v>
      </c>
      <c r="B5" s="49" t="s">
        <v>1</v>
      </c>
      <c r="C5" s="51" t="s">
        <v>53</v>
      </c>
      <c r="D5" s="48"/>
      <c r="E5" s="1"/>
      <c r="F5" s="1"/>
      <c r="G5" s="36"/>
      <c r="H5" s="36"/>
    </row>
    <row r="6" spans="1:8" ht="15">
      <c r="A6" s="39" t="s">
        <v>81</v>
      </c>
      <c r="B6" s="7" t="s">
        <v>6</v>
      </c>
      <c r="C6" s="8">
        <v>434.55</v>
      </c>
      <c r="D6" s="12"/>
      <c r="E6" s="1"/>
      <c r="F6" s="1"/>
      <c r="G6" s="36"/>
      <c r="H6" s="36"/>
    </row>
    <row r="7" spans="1:8" ht="15">
      <c r="A7" s="39" t="s">
        <v>54</v>
      </c>
      <c r="B7" s="7" t="s">
        <v>41</v>
      </c>
      <c r="C7" s="47"/>
      <c r="D7" s="12"/>
      <c r="E7" s="1"/>
      <c r="F7" s="1"/>
      <c r="G7" s="36"/>
      <c r="H7" s="36"/>
    </row>
    <row r="8" spans="1:8" ht="15">
      <c r="A8" s="39" t="s">
        <v>55</v>
      </c>
      <c r="B8" s="7" t="s">
        <v>8</v>
      </c>
      <c r="C8" s="47"/>
      <c r="D8" s="12"/>
      <c r="E8" s="1"/>
      <c r="F8" s="1"/>
      <c r="G8" s="36"/>
      <c r="H8" s="36"/>
    </row>
    <row r="9" spans="1:8" ht="15">
      <c r="A9" s="39" t="s">
        <v>56</v>
      </c>
      <c r="B9" s="7" t="s">
        <v>9</v>
      </c>
      <c r="C9" s="47"/>
      <c r="D9" s="12"/>
      <c r="E9" s="1"/>
      <c r="F9" s="1"/>
      <c r="G9" s="36"/>
      <c r="H9" s="36"/>
    </row>
    <row r="10" spans="1:8" ht="15">
      <c r="A10" s="39" t="s">
        <v>57</v>
      </c>
      <c r="B10" s="7" t="s">
        <v>10</v>
      </c>
      <c r="C10" s="47"/>
      <c r="D10" s="12"/>
      <c r="E10" s="1"/>
      <c r="F10" s="1"/>
      <c r="G10" s="36"/>
      <c r="H10" s="36"/>
    </row>
    <row r="11" spans="1:8" ht="15">
      <c r="A11" s="39" t="s">
        <v>58</v>
      </c>
      <c r="B11" s="7" t="s">
        <v>11</v>
      </c>
      <c r="C11" s="47"/>
      <c r="D11" s="12"/>
      <c r="E11" s="1"/>
      <c r="F11" s="1"/>
      <c r="G11" s="36"/>
      <c r="H11" s="36"/>
    </row>
    <row r="12" spans="1:8" ht="15">
      <c r="A12" s="39" t="s">
        <v>59</v>
      </c>
      <c r="B12" s="7" t="s">
        <v>12</v>
      </c>
      <c r="C12" s="47"/>
      <c r="D12" s="12"/>
      <c r="E12" s="1"/>
      <c r="F12" s="1"/>
      <c r="G12" s="36"/>
      <c r="H12" s="36"/>
    </row>
    <row r="13" spans="1:8" ht="15">
      <c r="A13" s="39" t="s">
        <v>60</v>
      </c>
      <c r="B13" s="7" t="s">
        <v>13</v>
      </c>
      <c r="C13" s="47"/>
      <c r="D13" s="12"/>
      <c r="E13" s="1"/>
      <c r="F13" s="1"/>
      <c r="G13" s="36"/>
      <c r="H13" s="36"/>
    </row>
    <row r="14" spans="1:8" ht="15">
      <c r="A14" s="39" t="s">
        <v>61</v>
      </c>
      <c r="B14" s="7" t="s">
        <v>14</v>
      </c>
      <c r="C14" s="47"/>
      <c r="D14" s="12"/>
      <c r="E14" s="1"/>
      <c r="F14" s="1"/>
      <c r="G14" s="36"/>
      <c r="H14" s="36"/>
    </row>
    <row r="15" spans="1:8" ht="15">
      <c r="A15" s="39" t="s">
        <v>62</v>
      </c>
      <c r="B15" s="7" t="s">
        <v>15</v>
      </c>
      <c r="C15" s="47"/>
      <c r="D15" s="12"/>
      <c r="E15" s="1"/>
      <c r="F15" s="1"/>
      <c r="G15" s="36"/>
      <c r="H15" s="36"/>
    </row>
    <row r="16" spans="1:8" ht="15">
      <c r="A16" s="39" t="s">
        <v>63</v>
      </c>
      <c r="B16" s="7" t="s">
        <v>16</v>
      </c>
      <c r="C16" s="47"/>
      <c r="D16" s="12"/>
      <c r="E16" s="1"/>
      <c r="F16" s="1"/>
      <c r="G16" s="36"/>
      <c r="H16" s="36"/>
    </row>
    <row r="17" spans="1:8" ht="15">
      <c r="A17" s="39" t="s">
        <v>64</v>
      </c>
      <c r="B17" s="7" t="s">
        <v>42</v>
      </c>
      <c r="C17" s="47"/>
      <c r="D17" s="12"/>
      <c r="E17" s="1"/>
      <c r="F17" s="1"/>
      <c r="G17" s="36"/>
      <c r="H17" s="36"/>
    </row>
    <row r="18" spans="1:8" ht="15">
      <c r="A18" s="39" t="s">
        <v>65</v>
      </c>
      <c r="B18" s="7" t="s">
        <v>18</v>
      </c>
      <c r="C18" s="47"/>
      <c r="D18" s="12"/>
      <c r="E18" s="1"/>
      <c r="F18" s="1"/>
      <c r="G18" s="36"/>
      <c r="H18" s="36"/>
    </row>
    <row r="19" spans="1:8" ht="15">
      <c r="A19" s="39" t="s">
        <v>66</v>
      </c>
      <c r="B19" s="7" t="s">
        <v>19</v>
      </c>
      <c r="C19" s="47"/>
      <c r="D19" s="12"/>
      <c r="E19" s="1"/>
      <c r="F19" s="1"/>
      <c r="G19" s="36"/>
      <c r="H19" s="36"/>
    </row>
    <row r="20" spans="1:8" ht="15">
      <c r="A20" s="39" t="s">
        <v>67</v>
      </c>
      <c r="B20" s="7" t="s">
        <v>20</v>
      </c>
      <c r="C20" s="8"/>
      <c r="D20" s="12"/>
      <c r="E20" s="1"/>
      <c r="F20" s="1"/>
      <c r="G20" s="36"/>
      <c r="H20" s="36"/>
    </row>
    <row r="21" spans="1:8" ht="15">
      <c r="A21" s="39" t="s">
        <v>68</v>
      </c>
      <c r="B21" s="7" t="s">
        <v>21</v>
      </c>
      <c r="C21" s="47"/>
      <c r="D21" s="12"/>
      <c r="E21" s="1"/>
      <c r="F21" s="1"/>
      <c r="G21" s="36"/>
      <c r="H21" s="36"/>
    </row>
    <row r="22" spans="1:8" ht="15">
      <c r="A22" s="39" t="s">
        <v>69</v>
      </c>
      <c r="B22" s="7" t="s">
        <v>22</v>
      </c>
      <c r="C22" s="47"/>
      <c r="D22" s="12"/>
      <c r="E22" s="1"/>
      <c r="F22" s="1"/>
      <c r="G22" s="36"/>
      <c r="H22" s="36"/>
    </row>
    <row r="23" spans="1:8" ht="15">
      <c r="A23" s="39" t="s">
        <v>70</v>
      </c>
      <c r="B23" s="7" t="s">
        <v>23</v>
      </c>
      <c r="C23" s="47"/>
      <c r="D23" s="12"/>
      <c r="E23" s="1"/>
      <c r="F23" s="1"/>
      <c r="G23" s="36"/>
      <c r="H23" s="36"/>
    </row>
    <row r="24" spans="1:8" ht="15">
      <c r="A24" s="39" t="s">
        <v>71</v>
      </c>
      <c r="B24" s="7" t="s">
        <v>24</v>
      </c>
      <c r="C24" s="47"/>
      <c r="D24" s="12"/>
      <c r="E24" s="1"/>
      <c r="F24" s="1"/>
      <c r="G24" s="36"/>
      <c r="H24" s="36"/>
    </row>
    <row r="25" spans="1:8" ht="15">
      <c r="A25" s="39" t="s">
        <v>72</v>
      </c>
      <c r="B25" s="7" t="s">
        <v>25</v>
      </c>
      <c r="C25" s="47"/>
      <c r="D25" s="12"/>
      <c r="E25" s="1"/>
      <c r="F25" s="1"/>
      <c r="G25" s="36"/>
      <c r="H25" s="36"/>
    </row>
    <row r="26" spans="1:8" ht="15">
      <c r="A26" s="39" t="s">
        <v>73</v>
      </c>
      <c r="B26" s="7" t="s">
        <v>26</v>
      </c>
      <c r="C26" s="47"/>
      <c r="D26" s="12"/>
      <c r="E26" s="1"/>
      <c r="F26" s="1"/>
      <c r="G26" s="36"/>
      <c r="H26" s="36"/>
    </row>
    <row r="27" spans="1:8" ht="15">
      <c r="A27" s="39" t="s">
        <v>74</v>
      </c>
      <c r="B27" s="7" t="s">
        <v>27</v>
      </c>
      <c r="C27" s="47"/>
      <c r="D27" s="12"/>
      <c r="E27" s="1"/>
      <c r="F27" s="1"/>
      <c r="G27" s="36"/>
      <c r="H27" s="36"/>
    </row>
    <row r="28" spans="1:8" ht="15">
      <c r="A28" s="39" t="s">
        <v>75</v>
      </c>
      <c r="B28" s="7" t="s">
        <v>28</v>
      </c>
      <c r="C28" s="47"/>
      <c r="D28" s="12"/>
      <c r="E28" s="1"/>
      <c r="F28" s="1"/>
      <c r="G28" s="36"/>
      <c r="H28" s="36"/>
    </row>
    <row r="29" spans="1:8" ht="15">
      <c r="A29" s="39" t="s">
        <v>76</v>
      </c>
      <c r="B29" s="7" t="s">
        <v>29</v>
      </c>
      <c r="C29" s="8">
        <v>434.55</v>
      </c>
      <c r="D29" s="12"/>
      <c r="E29" s="1"/>
      <c r="F29" s="1"/>
      <c r="G29" s="36"/>
      <c r="H29" s="36"/>
    </row>
    <row r="30" spans="1:8" ht="15">
      <c r="A30" s="39" t="s">
        <v>77</v>
      </c>
      <c r="B30" s="7" t="s">
        <v>30</v>
      </c>
      <c r="C30" s="47"/>
      <c r="D30" s="12"/>
      <c r="E30" s="1"/>
      <c r="F30" s="1"/>
      <c r="G30" s="36"/>
      <c r="H30" s="36"/>
    </row>
    <row r="31" spans="1:8" ht="15">
      <c r="A31" s="39" t="s">
        <v>78</v>
      </c>
      <c r="B31" s="7" t="s">
        <v>31</v>
      </c>
      <c r="C31" s="47"/>
      <c r="D31" s="12"/>
      <c r="E31" s="1"/>
      <c r="F31" s="1"/>
      <c r="G31" s="36"/>
      <c r="H31" s="36"/>
    </row>
    <row r="32" spans="1:8" ht="15">
      <c r="A32" s="39" t="s">
        <v>79</v>
      </c>
      <c r="B32" s="7" t="s">
        <v>32</v>
      </c>
      <c r="C32" s="47"/>
      <c r="D32" s="12"/>
      <c r="E32" s="1"/>
      <c r="F32" s="1"/>
      <c r="G32" s="36"/>
      <c r="H32" s="36"/>
    </row>
    <row r="33" spans="1:8" ht="15">
      <c r="A33" s="39" t="s">
        <v>80</v>
      </c>
      <c r="B33" s="7" t="s">
        <v>33</v>
      </c>
      <c r="C33" s="47"/>
      <c r="D33" s="12"/>
      <c r="E33" s="1"/>
      <c r="F33" s="1"/>
      <c r="G33" s="36"/>
      <c r="H33" s="36"/>
    </row>
    <row r="34" spans="1:8" ht="15">
      <c r="A34" s="39" t="s">
        <v>82</v>
      </c>
      <c r="B34" s="7" t="s">
        <v>34</v>
      </c>
      <c r="C34" s="47"/>
      <c r="D34" s="12"/>
      <c r="E34" s="1"/>
      <c r="F34" s="1"/>
      <c r="G34" s="36"/>
      <c r="H34" s="36"/>
    </row>
    <row r="35" spans="1:8" ht="15">
      <c r="A35" s="39" t="s">
        <v>83</v>
      </c>
      <c r="B35" s="7" t="s">
        <v>35</v>
      </c>
      <c r="C35" s="47"/>
      <c r="D35" s="12"/>
      <c r="E35" s="1"/>
      <c r="F35" s="1"/>
      <c r="G35" s="36"/>
      <c r="H35" s="36"/>
    </row>
    <row r="36" spans="1:8" ht="15">
      <c r="A36" s="39" t="s">
        <v>84</v>
      </c>
      <c r="B36" s="7" t="s">
        <v>36</v>
      </c>
      <c r="C36" s="47"/>
      <c r="D36" s="12"/>
      <c r="E36" s="1"/>
      <c r="F36" s="1"/>
      <c r="G36" s="36"/>
      <c r="H36" s="36"/>
    </row>
    <row r="37" spans="1:8" ht="15">
      <c r="A37" s="39" t="s">
        <v>85</v>
      </c>
      <c r="B37" s="7" t="s">
        <v>90</v>
      </c>
      <c r="C37" s="47"/>
      <c r="D37" s="12"/>
      <c r="E37" s="1"/>
      <c r="F37" s="1"/>
      <c r="G37" s="36"/>
      <c r="H37" s="36"/>
    </row>
    <row r="38" spans="1:8" ht="15">
      <c r="A38" s="39" t="s">
        <v>86</v>
      </c>
      <c r="B38" s="7" t="s">
        <v>92</v>
      </c>
      <c r="C38" s="47"/>
      <c r="D38" s="12"/>
      <c r="E38" s="1"/>
      <c r="F38" s="1"/>
      <c r="G38" s="36"/>
      <c r="H38" s="36"/>
    </row>
    <row r="39" spans="1:8" ht="15">
      <c r="A39" s="39" t="s">
        <v>87</v>
      </c>
      <c r="B39" s="7" t="s">
        <v>93</v>
      </c>
      <c r="C39" s="47"/>
      <c r="D39" s="12"/>
      <c r="E39" s="1"/>
      <c r="F39" s="1"/>
      <c r="G39" s="36"/>
      <c r="H39" s="36"/>
    </row>
    <row r="40" spans="1:8" ht="15">
      <c r="A40" s="39" t="s">
        <v>88</v>
      </c>
      <c r="B40" s="7" t="s">
        <v>95</v>
      </c>
      <c r="C40" s="47"/>
      <c r="D40" s="12"/>
      <c r="E40" s="1"/>
      <c r="F40" s="1"/>
      <c r="G40" s="36"/>
      <c r="H40" s="36"/>
    </row>
    <row r="41" spans="1:8" ht="15">
      <c r="A41" s="39" t="s">
        <v>94</v>
      </c>
      <c r="B41" s="7" t="s">
        <v>97</v>
      </c>
      <c r="C41" s="47"/>
      <c r="D41" s="12"/>
      <c r="E41" s="1"/>
      <c r="F41" s="1"/>
      <c r="G41" s="36"/>
      <c r="H41" s="36"/>
    </row>
    <row r="42" spans="1:8" ht="15">
      <c r="A42" s="39" t="s">
        <v>96</v>
      </c>
      <c r="B42" s="7" t="s">
        <v>98</v>
      </c>
      <c r="C42" s="47"/>
      <c r="D42" s="12"/>
      <c r="E42" s="1"/>
      <c r="F42" s="1"/>
      <c r="G42" s="36"/>
      <c r="H42" s="36"/>
    </row>
    <row r="43" spans="1:8" ht="15.75" thickBot="1">
      <c r="A43" s="60" t="s">
        <v>99</v>
      </c>
      <c r="B43" s="7" t="s">
        <v>104</v>
      </c>
      <c r="C43" s="73"/>
      <c r="D43" s="12"/>
      <c r="E43" s="1"/>
      <c r="F43" s="1"/>
      <c r="G43" s="36"/>
      <c r="H43" s="36"/>
    </row>
    <row r="44" spans="1:8" ht="15.75" thickBot="1">
      <c r="A44" s="54"/>
      <c r="B44" s="55" t="s">
        <v>37</v>
      </c>
      <c r="C44" s="56">
        <f>SUM(C6:C43)</f>
        <v>869.1</v>
      </c>
      <c r="D44" s="45"/>
      <c r="E44" s="1"/>
      <c r="F44" s="1"/>
      <c r="G44" s="36"/>
      <c r="H44" s="36"/>
    </row>
    <row r="45" spans="1:8" ht="14.25">
      <c r="A45" s="36"/>
      <c r="B45" s="36"/>
      <c r="C45" s="38"/>
      <c r="D45" s="1"/>
      <c r="E45" s="1"/>
      <c r="F45" s="1"/>
      <c r="G45" s="36"/>
      <c r="H45" s="36"/>
    </row>
    <row r="46" spans="1:8" ht="14.25">
      <c r="A46" s="36"/>
      <c r="B46" s="36"/>
      <c r="C46" s="38"/>
      <c r="D46" s="1"/>
      <c r="E46" s="1"/>
      <c r="F46" s="1"/>
      <c r="G46" s="36"/>
      <c r="H46" s="36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G31" sqref="G31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84" t="s">
        <v>124</v>
      </c>
      <c r="B3" s="84"/>
      <c r="C3" s="84"/>
      <c r="D3" s="84"/>
      <c r="E3" s="84"/>
      <c r="F3" s="84"/>
      <c r="G3" s="84"/>
      <c r="H3" s="84"/>
      <c r="I3" s="84"/>
    </row>
    <row r="4" spans="1:9" ht="14.25">
      <c r="A4" s="83"/>
      <c r="B4" s="83"/>
      <c r="C4" s="83"/>
      <c r="D4" s="42"/>
      <c r="E4" s="36"/>
      <c r="F4" s="36"/>
      <c r="G4" s="36"/>
      <c r="H4" s="36"/>
      <c r="I4" s="36"/>
    </row>
    <row r="5" spans="1:9" ht="45">
      <c r="A5" s="49" t="s">
        <v>0</v>
      </c>
      <c r="B5" s="49" t="s">
        <v>1</v>
      </c>
      <c r="C5" s="51" t="s">
        <v>102</v>
      </c>
      <c r="D5" s="51" t="s">
        <v>103</v>
      </c>
      <c r="E5" s="36"/>
      <c r="F5" s="36"/>
      <c r="G5" s="36"/>
      <c r="H5" s="36"/>
      <c r="I5" s="36"/>
    </row>
    <row r="6" spans="1:9" ht="15">
      <c r="A6" s="39" t="s">
        <v>81</v>
      </c>
      <c r="B6" s="7" t="s">
        <v>6</v>
      </c>
      <c r="C6" s="8"/>
      <c r="D6" s="6"/>
      <c r="E6" s="36"/>
      <c r="F6" s="36"/>
      <c r="G6" s="36"/>
      <c r="H6" s="36"/>
      <c r="I6" s="36"/>
    </row>
    <row r="7" spans="1:9" ht="15">
      <c r="A7" s="39" t="s">
        <v>54</v>
      </c>
      <c r="B7" s="7" t="s">
        <v>41</v>
      </c>
      <c r="C7" s="47"/>
      <c r="D7" s="6"/>
      <c r="E7" s="36"/>
      <c r="F7" s="36"/>
      <c r="G7" s="36"/>
      <c r="H7" s="36"/>
      <c r="I7" s="36"/>
    </row>
    <row r="8" spans="1:9" ht="15">
      <c r="A8" s="39" t="s">
        <v>55</v>
      </c>
      <c r="B8" s="7" t="s">
        <v>8</v>
      </c>
      <c r="C8" s="8"/>
      <c r="D8" s="6"/>
      <c r="E8" s="36"/>
      <c r="F8" s="36"/>
      <c r="G8" s="36"/>
      <c r="H8" s="36"/>
      <c r="I8" s="36"/>
    </row>
    <row r="9" spans="1:9" ht="15">
      <c r="A9" s="39" t="s">
        <v>56</v>
      </c>
      <c r="B9" s="7" t="s">
        <v>9</v>
      </c>
      <c r="C9" s="8"/>
      <c r="D9" s="6"/>
      <c r="E9" s="36"/>
      <c r="F9" s="36"/>
      <c r="G9" s="36"/>
      <c r="H9" s="36"/>
      <c r="I9" s="36"/>
    </row>
    <row r="10" spans="1:9" ht="15">
      <c r="A10" s="39" t="s">
        <v>57</v>
      </c>
      <c r="B10" s="7" t="s">
        <v>10</v>
      </c>
      <c r="C10" s="8"/>
      <c r="D10" s="6"/>
      <c r="E10" s="36"/>
      <c r="F10" s="36"/>
      <c r="G10" s="36"/>
      <c r="H10" s="36"/>
      <c r="I10" s="36"/>
    </row>
    <row r="11" spans="1:9" ht="15">
      <c r="A11" s="39" t="s">
        <v>58</v>
      </c>
      <c r="B11" s="7" t="s">
        <v>11</v>
      </c>
      <c r="C11" s="8"/>
      <c r="D11" s="6"/>
      <c r="E11" s="36"/>
      <c r="F11" s="36"/>
      <c r="G11" s="36"/>
      <c r="H11" s="36"/>
      <c r="I11" s="36"/>
    </row>
    <row r="12" spans="1:9" ht="15">
      <c r="A12" s="39" t="s">
        <v>59</v>
      </c>
      <c r="B12" s="7" t="s">
        <v>12</v>
      </c>
      <c r="C12" s="8"/>
      <c r="D12" s="6"/>
      <c r="E12" s="36"/>
      <c r="F12" s="36"/>
      <c r="G12" s="36"/>
      <c r="H12" s="36"/>
      <c r="I12" s="36"/>
    </row>
    <row r="13" spans="1:9" ht="15">
      <c r="A13" s="39" t="s">
        <v>60</v>
      </c>
      <c r="B13" s="7" t="s">
        <v>13</v>
      </c>
      <c r="C13" s="8"/>
      <c r="D13" s="6"/>
      <c r="E13" s="36"/>
      <c r="F13" s="36"/>
      <c r="G13" s="36"/>
      <c r="H13" s="36"/>
      <c r="I13" s="36"/>
    </row>
    <row r="14" spans="1:9" ht="15">
      <c r="A14" s="39" t="s">
        <v>61</v>
      </c>
      <c r="B14" s="7" t="s">
        <v>14</v>
      </c>
      <c r="C14" s="8"/>
      <c r="D14" s="7">
        <v>5474.79</v>
      </c>
      <c r="E14" s="36"/>
      <c r="F14" s="36"/>
      <c r="G14" s="36"/>
      <c r="H14" s="36"/>
      <c r="I14" s="36"/>
    </row>
    <row r="15" spans="1:9" ht="15">
      <c r="A15" s="39" t="s">
        <v>62</v>
      </c>
      <c r="B15" s="7" t="s">
        <v>15</v>
      </c>
      <c r="C15" s="47"/>
      <c r="D15" s="6"/>
      <c r="E15" s="36"/>
      <c r="F15" s="36"/>
      <c r="G15" s="36"/>
      <c r="H15" s="36"/>
      <c r="I15" s="36"/>
    </row>
    <row r="16" spans="1:9" ht="15">
      <c r="A16" s="39" t="s">
        <v>63</v>
      </c>
      <c r="B16" s="7" t="s">
        <v>16</v>
      </c>
      <c r="C16" s="8">
        <v>8283.11</v>
      </c>
      <c r="D16" s="6"/>
      <c r="E16" s="36"/>
      <c r="F16" s="36"/>
      <c r="G16" s="36"/>
      <c r="H16" s="36"/>
      <c r="I16" s="36"/>
    </row>
    <row r="17" spans="1:9" ht="15">
      <c r="A17" s="39" t="s">
        <v>64</v>
      </c>
      <c r="B17" s="7" t="s">
        <v>42</v>
      </c>
      <c r="C17" s="8"/>
      <c r="D17" s="6"/>
      <c r="E17" s="36"/>
      <c r="F17" s="36"/>
      <c r="G17" s="36"/>
      <c r="H17" s="36"/>
      <c r="I17" s="36"/>
    </row>
    <row r="18" spans="1:9" ht="15">
      <c r="A18" s="39" t="s">
        <v>65</v>
      </c>
      <c r="B18" s="7" t="s">
        <v>18</v>
      </c>
      <c r="C18" s="8"/>
      <c r="D18" s="6"/>
      <c r="E18" s="36"/>
      <c r="F18" s="36"/>
      <c r="G18" s="36"/>
      <c r="H18" s="36"/>
      <c r="I18" s="36"/>
    </row>
    <row r="19" spans="1:9" ht="15">
      <c r="A19" s="39" t="s">
        <v>66</v>
      </c>
      <c r="B19" s="7" t="s">
        <v>19</v>
      </c>
      <c r="C19" s="8"/>
      <c r="D19" s="6"/>
      <c r="E19" s="36"/>
      <c r="F19" s="36"/>
      <c r="G19" s="36"/>
      <c r="H19" s="36"/>
      <c r="I19" s="36"/>
    </row>
    <row r="20" spans="1:9" ht="15">
      <c r="A20" s="39" t="s">
        <v>67</v>
      </c>
      <c r="B20" s="7" t="s">
        <v>20</v>
      </c>
      <c r="C20" s="8"/>
      <c r="D20" s="7">
        <v>9177.86</v>
      </c>
      <c r="E20" s="36"/>
      <c r="F20" s="36"/>
      <c r="G20" s="36"/>
      <c r="H20" s="36"/>
      <c r="I20" s="36"/>
    </row>
    <row r="21" spans="1:9" ht="15">
      <c r="A21" s="39" t="s">
        <v>68</v>
      </c>
      <c r="B21" s="7" t="s">
        <v>21</v>
      </c>
      <c r="C21" s="8"/>
      <c r="D21" s="6"/>
      <c r="E21" s="36"/>
      <c r="F21" s="36"/>
      <c r="G21" s="36"/>
      <c r="H21" s="36"/>
      <c r="I21" s="36"/>
    </row>
    <row r="22" spans="1:9" ht="15">
      <c r="A22" s="39" t="s">
        <v>69</v>
      </c>
      <c r="B22" s="7" t="s">
        <v>22</v>
      </c>
      <c r="C22" s="8"/>
      <c r="D22" s="6"/>
      <c r="E22" s="36"/>
      <c r="F22" s="36"/>
      <c r="G22" s="36"/>
      <c r="H22" s="36"/>
      <c r="I22" s="36"/>
    </row>
    <row r="23" spans="1:9" ht="15">
      <c r="A23" s="39" t="s">
        <v>70</v>
      </c>
      <c r="B23" s="7" t="s">
        <v>23</v>
      </c>
      <c r="C23" s="8"/>
      <c r="D23" s="6"/>
      <c r="E23" s="36"/>
      <c r="F23" s="36"/>
      <c r="G23" s="36"/>
      <c r="H23" s="36"/>
      <c r="I23" s="36"/>
    </row>
    <row r="24" spans="1:9" ht="15">
      <c r="A24" s="39" t="s">
        <v>71</v>
      </c>
      <c r="B24" s="7" t="s">
        <v>24</v>
      </c>
      <c r="C24" s="8"/>
      <c r="D24" s="6"/>
      <c r="E24" s="36"/>
      <c r="F24" s="36"/>
      <c r="G24" s="36"/>
      <c r="H24" s="36"/>
      <c r="I24" s="36"/>
    </row>
    <row r="25" spans="1:9" ht="15">
      <c r="A25" s="39" t="s">
        <v>72</v>
      </c>
      <c r="B25" s="7" t="s">
        <v>25</v>
      </c>
      <c r="C25" s="8"/>
      <c r="D25" s="6"/>
      <c r="E25" s="36"/>
      <c r="F25" s="36"/>
      <c r="G25" s="36"/>
      <c r="H25" s="36"/>
      <c r="I25" s="36"/>
    </row>
    <row r="26" spans="1:9" ht="15">
      <c r="A26" s="39" t="s">
        <v>73</v>
      </c>
      <c r="B26" s="7" t="s">
        <v>26</v>
      </c>
      <c r="C26" s="8"/>
      <c r="D26" s="7">
        <v>10786.67</v>
      </c>
      <c r="E26" s="36"/>
      <c r="F26" s="36"/>
      <c r="G26" s="36"/>
      <c r="H26" s="36"/>
      <c r="I26" s="36"/>
    </row>
    <row r="27" spans="1:9" ht="15">
      <c r="A27" s="39" t="s">
        <v>74</v>
      </c>
      <c r="B27" s="7" t="s">
        <v>27</v>
      </c>
      <c r="C27" s="8"/>
      <c r="D27" s="6"/>
      <c r="E27" s="36"/>
      <c r="F27" s="36"/>
      <c r="G27" s="36"/>
      <c r="H27" s="36"/>
      <c r="I27" s="36"/>
    </row>
    <row r="28" spans="1:9" ht="15">
      <c r="A28" s="39" t="s">
        <v>75</v>
      </c>
      <c r="B28" s="7" t="s">
        <v>28</v>
      </c>
      <c r="C28" s="8"/>
      <c r="D28" s="6"/>
      <c r="E28" s="36"/>
      <c r="F28" s="36"/>
      <c r="G28" s="36"/>
      <c r="H28" s="36"/>
      <c r="I28" s="36"/>
    </row>
    <row r="29" spans="1:9" ht="15">
      <c r="A29" s="39" t="s">
        <v>76</v>
      </c>
      <c r="B29" s="7" t="s">
        <v>29</v>
      </c>
      <c r="C29" s="8">
        <v>348.04</v>
      </c>
      <c r="D29" s="7">
        <v>111.87</v>
      </c>
      <c r="E29" s="36"/>
      <c r="F29" s="36"/>
      <c r="G29" s="36"/>
      <c r="H29" s="36"/>
      <c r="I29" s="36"/>
    </row>
    <row r="30" spans="1:9" ht="15">
      <c r="A30" s="39" t="s">
        <v>77</v>
      </c>
      <c r="B30" s="7" t="s">
        <v>30</v>
      </c>
      <c r="C30" s="8"/>
      <c r="D30" s="6"/>
      <c r="E30" s="36"/>
      <c r="F30" s="36"/>
      <c r="G30" s="36"/>
      <c r="H30" s="36"/>
      <c r="I30" s="36"/>
    </row>
    <row r="31" spans="1:9" ht="15">
      <c r="A31" s="39" t="s">
        <v>78</v>
      </c>
      <c r="B31" s="7" t="s">
        <v>31</v>
      </c>
      <c r="C31" s="8"/>
      <c r="D31" s="6"/>
      <c r="E31" s="36"/>
      <c r="F31" s="36"/>
      <c r="G31" s="36"/>
      <c r="H31" s="36"/>
      <c r="I31" s="36"/>
    </row>
    <row r="32" spans="1:9" ht="15">
      <c r="A32" s="39" t="s">
        <v>79</v>
      </c>
      <c r="B32" s="7" t="s">
        <v>32</v>
      </c>
      <c r="C32" s="8"/>
      <c r="D32" s="6"/>
      <c r="E32" s="36"/>
      <c r="F32" s="36"/>
      <c r="G32" s="36"/>
      <c r="H32" s="36"/>
      <c r="I32" s="36"/>
    </row>
    <row r="33" spans="1:9" ht="15">
      <c r="A33" s="39" t="s">
        <v>80</v>
      </c>
      <c r="B33" s="7" t="s">
        <v>33</v>
      </c>
      <c r="C33" s="8"/>
      <c r="D33" s="6"/>
      <c r="E33" s="36"/>
      <c r="F33" s="36"/>
      <c r="G33" s="36"/>
      <c r="H33" s="36"/>
      <c r="I33" s="36"/>
    </row>
    <row r="34" spans="1:9" ht="15">
      <c r="A34" s="39" t="s">
        <v>82</v>
      </c>
      <c r="B34" s="7" t="s">
        <v>34</v>
      </c>
      <c r="C34" s="8"/>
      <c r="D34" s="7"/>
      <c r="E34" s="36"/>
      <c r="F34" s="36"/>
      <c r="G34" s="36"/>
      <c r="H34" s="36"/>
      <c r="I34" s="36"/>
    </row>
    <row r="35" spans="1:9" ht="15">
      <c r="A35" s="39" t="s">
        <v>83</v>
      </c>
      <c r="B35" s="7" t="s">
        <v>35</v>
      </c>
      <c r="C35" s="8"/>
      <c r="D35" s="6"/>
      <c r="E35" s="36"/>
      <c r="F35" s="36"/>
      <c r="G35" s="36"/>
      <c r="H35" s="36"/>
      <c r="I35" s="36"/>
    </row>
    <row r="36" spans="1:9" ht="15">
      <c r="A36" s="39" t="s">
        <v>84</v>
      </c>
      <c r="B36" s="7" t="s">
        <v>36</v>
      </c>
      <c r="C36" s="8"/>
      <c r="D36" s="6"/>
      <c r="E36" s="36"/>
      <c r="F36" s="36"/>
      <c r="G36" s="36"/>
      <c r="H36" s="36"/>
      <c r="I36" s="36"/>
    </row>
    <row r="37" spans="1:9" ht="15">
      <c r="A37" s="39" t="s">
        <v>85</v>
      </c>
      <c r="B37" s="7" t="s">
        <v>89</v>
      </c>
      <c r="C37" s="8"/>
      <c r="D37" s="6"/>
      <c r="E37" s="36"/>
      <c r="F37" s="36"/>
      <c r="G37" s="36"/>
      <c r="H37" s="36"/>
      <c r="I37" s="36"/>
    </row>
    <row r="38" spans="1:9" ht="15">
      <c r="A38" s="39" t="s">
        <v>86</v>
      </c>
      <c r="B38" s="7" t="s">
        <v>92</v>
      </c>
      <c r="C38" s="8"/>
      <c r="D38" s="7">
        <v>2646.62</v>
      </c>
      <c r="E38" s="36"/>
      <c r="F38" s="36"/>
      <c r="G38" s="36"/>
      <c r="H38" s="36"/>
      <c r="I38" s="36"/>
    </row>
    <row r="39" spans="1:9" ht="15">
      <c r="A39" s="39" t="s">
        <v>87</v>
      </c>
      <c r="B39" s="7" t="s">
        <v>93</v>
      </c>
      <c r="C39" s="47"/>
      <c r="D39" s="6"/>
      <c r="E39" s="36"/>
      <c r="F39" s="36"/>
      <c r="G39" s="36"/>
      <c r="H39" s="36"/>
      <c r="I39" s="36"/>
    </row>
    <row r="40" spans="1:9" ht="15">
      <c r="A40" s="39" t="s">
        <v>88</v>
      </c>
      <c r="B40" s="7" t="s">
        <v>95</v>
      </c>
      <c r="C40" s="47"/>
      <c r="D40" s="6"/>
      <c r="E40" s="36"/>
      <c r="F40" s="36"/>
      <c r="G40" s="36"/>
      <c r="H40" s="36"/>
      <c r="I40" s="36"/>
    </row>
    <row r="41" spans="1:9" ht="15">
      <c r="A41" s="39" t="s">
        <v>94</v>
      </c>
      <c r="B41" s="7" t="s">
        <v>97</v>
      </c>
      <c r="C41" s="47"/>
      <c r="D41" s="6"/>
      <c r="E41" s="36"/>
      <c r="F41" s="36"/>
      <c r="G41" s="36"/>
      <c r="H41" s="36"/>
      <c r="I41" s="36"/>
    </row>
    <row r="42" spans="1:9" ht="15">
      <c r="A42" s="39" t="s">
        <v>96</v>
      </c>
      <c r="B42" s="7" t="s">
        <v>98</v>
      </c>
      <c r="C42" s="47"/>
      <c r="D42" s="6"/>
      <c r="E42" s="36"/>
      <c r="F42" s="36"/>
      <c r="G42" s="36"/>
      <c r="H42" s="36"/>
      <c r="I42" s="36"/>
    </row>
    <row r="43" spans="1:9" ht="15.75" thickBot="1">
      <c r="A43" s="60" t="s">
        <v>99</v>
      </c>
      <c r="B43" s="7" t="s">
        <v>104</v>
      </c>
      <c r="C43" s="73"/>
      <c r="D43" s="59"/>
      <c r="E43" s="36"/>
      <c r="F43" s="36"/>
      <c r="G43" s="36"/>
      <c r="H43" s="36"/>
      <c r="I43" s="36"/>
    </row>
    <row r="44" spans="1:9" ht="15.75" thickBot="1">
      <c r="A44" s="72"/>
      <c r="B44" s="74" t="s">
        <v>37</v>
      </c>
      <c r="C44" s="75">
        <f>SUM(C6:C43)</f>
        <v>8631.150000000001</v>
      </c>
      <c r="D44" s="56">
        <f>SUM(D6:D43)</f>
        <v>28197.809999999998</v>
      </c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view="pageBreakPreview" zoomScale="60" workbookViewId="0" topLeftCell="A1">
      <selection activeCell="C56" sqref="C56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80" t="s">
        <v>115</v>
      </c>
      <c r="B3" s="80"/>
      <c r="C3" s="80"/>
      <c r="D3" s="80"/>
      <c r="E3" s="80"/>
      <c r="F3" s="80"/>
      <c r="G3" s="80"/>
    </row>
    <row r="4" spans="1:7" ht="15">
      <c r="A4" s="34"/>
      <c r="B4" s="35"/>
      <c r="C4" s="35"/>
      <c r="D4" s="34"/>
      <c r="E4" s="34"/>
      <c r="F4" s="34"/>
      <c r="G4" s="36"/>
    </row>
    <row r="5" spans="1:7" ht="15" thickBot="1">
      <c r="A5" s="36"/>
      <c r="B5" s="36"/>
      <c r="C5" s="37"/>
      <c r="D5" s="36"/>
      <c r="E5" s="38"/>
      <c r="F5" s="36"/>
      <c r="G5" s="36"/>
    </row>
    <row r="6" spans="1:7" ht="30.75" thickBot="1">
      <c r="A6" s="68" t="s">
        <v>0</v>
      </c>
      <c r="B6" s="69" t="s">
        <v>1</v>
      </c>
      <c r="C6" s="70" t="s">
        <v>38</v>
      </c>
      <c r="D6" s="70" t="s">
        <v>39</v>
      </c>
      <c r="E6" s="71" t="s">
        <v>40</v>
      </c>
      <c r="F6" s="36"/>
      <c r="G6" s="36"/>
    </row>
    <row r="7" spans="1:7" ht="15">
      <c r="A7" s="64" t="s">
        <v>81</v>
      </c>
      <c r="B7" s="65" t="s">
        <v>6</v>
      </c>
      <c r="C7" s="66">
        <v>2559.76</v>
      </c>
      <c r="D7" s="66">
        <v>2045.95</v>
      </c>
      <c r="E7" s="67">
        <f>C7+D7</f>
        <v>4605.71</v>
      </c>
      <c r="F7" s="36"/>
      <c r="G7" s="36"/>
    </row>
    <row r="8" spans="1:7" ht="15">
      <c r="A8" s="39" t="s">
        <v>54</v>
      </c>
      <c r="B8" s="7" t="s">
        <v>41</v>
      </c>
      <c r="C8" s="6">
        <v>2607.13</v>
      </c>
      <c r="D8" s="6">
        <v>2085.54</v>
      </c>
      <c r="E8" s="67">
        <f aca="true" t="shared" si="0" ref="E8:E45">C8+D8</f>
        <v>4692.67</v>
      </c>
      <c r="F8" s="36"/>
      <c r="G8" s="36"/>
    </row>
    <row r="9" spans="1:7" ht="15">
      <c r="A9" s="39" t="s">
        <v>55</v>
      </c>
      <c r="B9" s="7" t="s">
        <v>8</v>
      </c>
      <c r="C9" s="3">
        <v>3521.21</v>
      </c>
      <c r="D9" s="6">
        <v>2816.74</v>
      </c>
      <c r="E9" s="67">
        <f t="shared" si="0"/>
        <v>6337.95</v>
      </c>
      <c r="F9" s="36"/>
      <c r="G9" s="36"/>
    </row>
    <row r="10" spans="1:7" ht="15">
      <c r="A10" s="39" t="s">
        <v>56</v>
      </c>
      <c r="B10" s="7" t="s">
        <v>9</v>
      </c>
      <c r="C10" s="6">
        <v>592.17</v>
      </c>
      <c r="D10" s="6">
        <v>473.79</v>
      </c>
      <c r="E10" s="67">
        <f t="shared" si="0"/>
        <v>1065.96</v>
      </c>
      <c r="F10" s="36"/>
      <c r="G10" s="36"/>
    </row>
    <row r="11" spans="1:7" ht="15">
      <c r="A11" s="39" t="s">
        <v>57</v>
      </c>
      <c r="B11" s="7" t="s">
        <v>10</v>
      </c>
      <c r="C11" s="6">
        <v>1535.06</v>
      </c>
      <c r="D11" s="6">
        <v>1227.9</v>
      </c>
      <c r="E11" s="67">
        <f t="shared" si="0"/>
        <v>2762.96</v>
      </c>
      <c r="F11" s="36"/>
      <c r="G11" s="36"/>
    </row>
    <row r="12" spans="1:7" ht="15">
      <c r="A12" s="39" t="s">
        <v>58</v>
      </c>
      <c r="B12" s="7" t="s">
        <v>11</v>
      </c>
      <c r="C12" s="6">
        <v>1301.3</v>
      </c>
      <c r="D12" s="6">
        <v>1041.05</v>
      </c>
      <c r="E12" s="67">
        <f t="shared" si="0"/>
        <v>2342.35</v>
      </c>
      <c r="F12" s="36"/>
      <c r="G12" s="36"/>
    </row>
    <row r="13" spans="1:7" ht="15">
      <c r="A13" s="39" t="s">
        <v>59</v>
      </c>
      <c r="B13" s="7" t="s">
        <v>12</v>
      </c>
      <c r="C13" s="6">
        <v>662.72</v>
      </c>
      <c r="D13" s="6">
        <v>530.25</v>
      </c>
      <c r="E13" s="67">
        <f t="shared" si="0"/>
        <v>1192.97</v>
      </c>
      <c r="F13" s="36"/>
      <c r="G13" s="36"/>
    </row>
    <row r="14" spans="1:7" ht="15">
      <c r="A14" s="39" t="s">
        <v>60</v>
      </c>
      <c r="B14" s="7" t="s">
        <v>13</v>
      </c>
      <c r="C14" s="6">
        <v>4124.16</v>
      </c>
      <c r="D14" s="6">
        <v>3299.22</v>
      </c>
      <c r="E14" s="67">
        <f t="shared" si="0"/>
        <v>7423.379999999999</v>
      </c>
      <c r="F14" s="36"/>
      <c r="G14" s="36"/>
    </row>
    <row r="15" spans="1:7" ht="15">
      <c r="A15" s="39" t="s">
        <v>61</v>
      </c>
      <c r="B15" s="7" t="s">
        <v>14</v>
      </c>
      <c r="C15" s="6">
        <v>5136.41</v>
      </c>
      <c r="D15" s="6">
        <v>4109.31</v>
      </c>
      <c r="E15" s="67">
        <f t="shared" si="0"/>
        <v>9245.720000000001</v>
      </c>
      <c r="F15" s="36"/>
      <c r="G15" s="36"/>
    </row>
    <row r="16" spans="1:7" ht="15">
      <c r="A16" s="39" t="s">
        <v>62</v>
      </c>
      <c r="B16" s="7" t="s">
        <v>15</v>
      </c>
      <c r="C16" s="6">
        <v>605.07</v>
      </c>
      <c r="D16" s="6">
        <v>484.02</v>
      </c>
      <c r="E16" s="67">
        <f t="shared" si="0"/>
        <v>1089.0900000000001</v>
      </c>
      <c r="F16" s="36"/>
      <c r="G16" s="36"/>
    </row>
    <row r="17" spans="1:7" ht="15">
      <c r="A17" s="39" t="s">
        <v>63</v>
      </c>
      <c r="B17" s="7" t="s">
        <v>16</v>
      </c>
      <c r="C17" s="6">
        <v>1948.03</v>
      </c>
      <c r="D17" s="6">
        <v>1558.33</v>
      </c>
      <c r="E17" s="67">
        <f t="shared" si="0"/>
        <v>3506.3599999999997</v>
      </c>
      <c r="F17" s="36"/>
      <c r="G17" s="36"/>
    </row>
    <row r="18" spans="1:7" ht="15">
      <c r="A18" s="39" t="s">
        <v>64</v>
      </c>
      <c r="B18" s="7" t="s">
        <v>42</v>
      </c>
      <c r="C18" s="6">
        <v>7873.01</v>
      </c>
      <c r="D18" s="6">
        <v>6298.54</v>
      </c>
      <c r="E18" s="67">
        <f t="shared" si="0"/>
        <v>14171.55</v>
      </c>
      <c r="F18" s="36"/>
      <c r="G18" s="36"/>
    </row>
    <row r="19" spans="1:7" ht="15">
      <c r="A19" s="39" t="s">
        <v>65</v>
      </c>
      <c r="B19" s="7" t="s">
        <v>18</v>
      </c>
      <c r="C19" s="6">
        <v>3870.92</v>
      </c>
      <c r="D19" s="6">
        <v>3096.55</v>
      </c>
      <c r="E19" s="67">
        <f t="shared" si="0"/>
        <v>6967.47</v>
      </c>
      <c r="F19" s="36"/>
      <c r="G19" s="36"/>
    </row>
    <row r="20" spans="1:7" ht="15">
      <c r="A20" s="39" t="s">
        <v>66</v>
      </c>
      <c r="B20" s="7" t="s">
        <v>19</v>
      </c>
      <c r="C20" s="6">
        <v>312.88</v>
      </c>
      <c r="D20" s="6">
        <v>250.3</v>
      </c>
      <c r="E20" s="67">
        <f t="shared" si="0"/>
        <v>563.1800000000001</v>
      </c>
      <c r="F20" s="36"/>
      <c r="G20" s="36"/>
    </row>
    <row r="21" spans="1:7" ht="15">
      <c r="A21" s="39" t="s">
        <v>67</v>
      </c>
      <c r="B21" s="7" t="s">
        <v>20</v>
      </c>
      <c r="C21" s="6">
        <v>2036.99</v>
      </c>
      <c r="D21" s="6">
        <v>1629.67</v>
      </c>
      <c r="E21" s="67">
        <f t="shared" si="0"/>
        <v>3666.66</v>
      </c>
      <c r="F21" s="36"/>
      <c r="G21" s="36"/>
    </row>
    <row r="22" spans="1:7" ht="15">
      <c r="A22" s="39" t="s">
        <v>68</v>
      </c>
      <c r="B22" s="7" t="s">
        <v>21</v>
      </c>
      <c r="C22" s="6">
        <v>3679.73</v>
      </c>
      <c r="D22" s="6">
        <v>2943.71</v>
      </c>
      <c r="E22" s="67">
        <f t="shared" si="0"/>
        <v>6623.4400000000005</v>
      </c>
      <c r="F22" s="36"/>
      <c r="G22" s="36"/>
    </row>
    <row r="23" spans="1:7" ht="15">
      <c r="A23" s="39" t="s">
        <v>69</v>
      </c>
      <c r="B23" s="7" t="s">
        <v>22</v>
      </c>
      <c r="C23" s="6">
        <v>716.91</v>
      </c>
      <c r="D23" s="6">
        <v>576.99</v>
      </c>
      <c r="E23" s="67">
        <f t="shared" si="0"/>
        <v>1293.9</v>
      </c>
      <c r="F23" s="36"/>
      <c r="G23" s="36"/>
    </row>
    <row r="24" spans="1:7" ht="15">
      <c r="A24" s="39" t="s">
        <v>70</v>
      </c>
      <c r="B24" s="7" t="s">
        <v>23</v>
      </c>
      <c r="C24" s="6">
        <v>326.48</v>
      </c>
      <c r="D24" s="6">
        <v>261.21</v>
      </c>
      <c r="E24" s="67">
        <f t="shared" si="0"/>
        <v>587.69</v>
      </c>
      <c r="F24" s="36"/>
      <c r="G24" s="36"/>
    </row>
    <row r="25" spans="1:7" ht="15">
      <c r="A25" s="39" t="s">
        <v>71</v>
      </c>
      <c r="B25" s="7" t="s">
        <v>24</v>
      </c>
      <c r="C25" s="6">
        <v>1053.03</v>
      </c>
      <c r="D25" s="6">
        <v>842.41</v>
      </c>
      <c r="E25" s="67">
        <f t="shared" si="0"/>
        <v>1895.44</v>
      </c>
      <c r="F25" s="36"/>
      <c r="G25" s="36"/>
    </row>
    <row r="26" spans="1:7" ht="15">
      <c r="A26" s="39" t="s">
        <v>72</v>
      </c>
      <c r="B26" s="7" t="s">
        <v>25</v>
      </c>
      <c r="C26" s="6">
        <v>1361.14</v>
      </c>
      <c r="D26" s="6">
        <v>1088.85</v>
      </c>
      <c r="E26" s="67">
        <f t="shared" si="0"/>
        <v>2449.99</v>
      </c>
      <c r="F26" s="36"/>
      <c r="G26" s="36"/>
    </row>
    <row r="27" spans="1:7" ht="15">
      <c r="A27" s="39" t="s">
        <v>73</v>
      </c>
      <c r="B27" s="7" t="s">
        <v>26</v>
      </c>
      <c r="C27" s="6">
        <v>4535.06</v>
      </c>
      <c r="D27" s="6">
        <v>3629.1</v>
      </c>
      <c r="E27" s="67">
        <f t="shared" si="0"/>
        <v>8164.16</v>
      </c>
      <c r="F27" s="36"/>
      <c r="G27" s="36"/>
    </row>
    <row r="28" spans="1:7" ht="15">
      <c r="A28" s="39" t="s">
        <v>74</v>
      </c>
      <c r="B28" s="7" t="s">
        <v>27</v>
      </c>
      <c r="C28" s="6">
        <v>817.07</v>
      </c>
      <c r="D28" s="6">
        <v>653.64</v>
      </c>
      <c r="E28" s="67">
        <f t="shared" si="0"/>
        <v>1470.71</v>
      </c>
      <c r="F28" s="36"/>
      <c r="G28" s="36"/>
    </row>
    <row r="29" spans="1:7" ht="15">
      <c r="A29" s="39" t="s">
        <v>75</v>
      </c>
      <c r="B29" s="7" t="s">
        <v>28</v>
      </c>
      <c r="C29" s="6">
        <v>1893.75</v>
      </c>
      <c r="D29" s="6">
        <v>1514.85</v>
      </c>
      <c r="E29" s="67">
        <f t="shared" si="0"/>
        <v>3408.6</v>
      </c>
      <c r="F29" s="36"/>
      <c r="G29" s="36"/>
    </row>
    <row r="30" spans="1:8" ht="15">
      <c r="A30" s="39" t="s">
        <v>76</v>
      </c>
      <c r="B30" s="7" t="s">
        <v>29</v>
      </c>
      <c r="C30" s="6">
        <v>8101.38</v>
      </c>
      <c r="D30" s="6">
        <v>6483.26</v>
      </c>
      <c r="E30" s="67">
        <f t="shared" si="0"/>
        <v>14584.64</v>
      </c>
      <c r="F30" s="36"/>
      <c r="G30" s="36"/>
      <c r="H30" s="3"/>
    </row>
    <row r="31" spans="1:7" ht="15">
      <c r="A31" s="39" t="s">
        <v>77</v>
      </c>
      <c r="B31" s="7" t="s">
        <v>30</v>
      </c>
      <c r="C31" s="6"/>
      <c r="D31" s="6"/>
      <c r="E31" s="67">
        <f t="shared" si="0"/>
        <v>0</v>
      </c>
      <c r="F31" s="36"/>
      <c r="G31" s="36"/>
    </row>
    <row r="32" spans="1:7" ht="15">
      <c r="A32" s="39" t="s">
        <v>78</v>
      </c>
      <c r="B32" s="7" t="s">
        <v>31</v>
      </c>
      <c r="C32" s="6">
        <v>56.17</v>
      </c>
      <c r="D32" s="6">
        <v>44.93</v>
      </c>
      <c r="E32" s="67">
        <f t="shared" si="0"/>
        <v>101.1</v>
      </c>
      <c r="F32" s="36"/>
      <c r="G32" s="36"/>
    </row>
    <row r="33" spans="1:7" ht="15">
      <c r="A33" s="39" t="s">
        <v>79</v>
      </c>
      <c r="B33" s="7" t="s">
        <v>32</v>
      </c>
      <c r="C33" s="6">
        <v>1899.95</v>
      </c>
      <c r="D33" s="6">
        <v>1519.83</v>
      </c>
      <c r="E33" s="67">
        <f t="shared" si="0"/>
        <v>3419.7799999999997</v>
      </c>
      <c r="F33" s="36"/>
      <c r="G33" s="36"/>
    </row>
    <row r="34" spans="1:7" ht="15">
      <c r="A34" s="39" t="s">
        <v>80</v>
      </c>
      <c r="B34" s="7" t="s">
        <v>33</v>
      </c>
      <c r="C34" s="6">
        <v>1834.32</v>
      </c>
      <c r="D34" s="6">
        <v>1467.46</v>
      </c>
      <c r="E34" s="67">
        <f t="shared" si="0"/>
        <v>3301.7799999999997</v>
      </c>
      <c r="F34" s="36"/>
      <c r="G34" s="36"/>
    </row>
    <row r="35" spans="1:7" ht="15">
      <c r="A35" s="39" t="s">
        <v>82</v>
      </c>
      <c r="B35" s="7" t="s">
        <v>34</v>
      </c>
      <c r="C35" s="6">
        <v>3296.69</v>
      </c>
      <c r="D35" s="6">
        <v>2637.31</v>
      </c>
      <c r="E35" s="67">
        <f t="shared" si="0"/>
        <v>5934</v>
      </c>
      <c r="F35" s="36"/>
      <c r="G35" s="36"/>
    </row>
    <row r="36" spans="1:7" ht="15">
      <c r="A36" s="39" t="s">
        <v>83</v>
      </c>
      <c r="B36" s="7" t="s">
        <v>35</v>
      </c>
      <c r="C36" s="6">
        <v>6218.07</v>
      </c>
      <c r="D36" s="6">
        <v>4974.44</v>
      </c>
      <c r="E36" s="67">
        <f t="shared" si="0"/>
        <v>11192.509999999998</v>
      </c>
      <c r="F36" s="36"/>
      <c r="G36" s="36"/>
    </row>
    <row r="37" spans="1:7" ht="15">
      <c r="A37" s="39" t="s">
        <v>84</v>
      </c>
      <c r="B37" s="7" t="s">
        <v>36</v>
      </c>
      <c r="C37" s="6">
        <v>992.6</v>
      </c>
      <c r="D37" s="6">
        <v>794.12</v>
      </c>
      <c r="E37" s="67">
        <f t="shared" si="0"/>
        <v>1786.72</v>
      </c>
      <c r="F37" s="36"/>
      <c r="G37" s="36"/>
    </row>
    <row r="38" spans="1:7" ht="15">
      <c r="A38" s="39" t="s">
        <v>85</v>
      </c>
      <c r="B38" s="7" t="s">
        <v>89</v>
      </c>
      <c r="C38" s="6">
        <v>597.05</v>
      </c>
      <c r="D38" s="6">
        <v>477.6</v>
      </c>
      <c r="E38" s="67">
        <f t="shared" si="0"/>
        <v>1074.65</v>
      </c>
      <c r="F38" s="36"/>
      <c r="G38" s="36"/>
    </row>
    <row r="39" spans="1:7" ht="15">
      <c r="A39" s="39" t="s">
        <v>86</v>
      </c>
      <c r="B39" s="7" t="s">
        <v>92</v>
      </c>
      <c r="C39" s="6">
        <v>2975.03</v>
      </c>
      <c r="D39" s="6">
        <v>2380.02</v>
      </c>
      <c r="E39" s="67">
        <f t="shared" si="0"/>
        <v>5355.05</v>
      </c>
      <c r="F39" s="36"/>
      <c r="G39" s="36"/>
    </row>
    <row r="40" spans="1:7" ht="15">
      <c r="A40" s="39" t="s">
        <v>87</v>
      </c>
      <c r="B40" s="7" t="s">
        <v>93</v>
      </c>
      <c r="C40" s="6">
        <v>3471.33</v>
      </c>
      <c r="D40" s="6">
        <v>2776.93</v>
      </c>
      <c r="E40" s="67">
        <f t="shared" si="0"/>
        <v>6248.26</v>
      </c>
      <c r="F40" s="36"/>
      <c r="G40" s="36"/>
    </row>
    <row r="41" spans="1:7" ht="15">
      <c r="A41" s="39" t="s">
        <v>88</v>
      </c>
      <c r="B41" s="7" t="s">
        <v>95</v>
      </c>
      <c r="C41" s="6">
        <v>702.65</v>
      </c>
      <c r="D41" s="6">
        <v>562.11</v>
      </c>
      <c r="E41" s="67">
        <f t="shared" si="0"/>
        <v>1264.76</v>
      </c>
      <c r="F41" s="36"/>
      <c r="G41" s="36"/>
    </row>
    <row r="42" spans="1:7" ht="15">
      <c r="A42" s="39" t="s">
        <v>94</v>
      </c>
      <c r="B42" s="7" t="s">
        <v>97</v>
      </c>
      <c r="C42" s="6">
        <v>1354.49</v>
      </c>
      <c r="D42" s="6">
        <v>1083.6</v>
      </c>
      <c r="E42" s="67">
        <f t="shared" si="0"/>
        <v>2438.09</v>
      </c>
      <c r="F42" s="36"/>
      <c r="G42" s="36"/>
    </row>
    <row r="43" spans="1:7" ht="15">
      <c r="A43" s="39" t="s">
        <v>96</v>
      </c>
      <c r="B43" s="7" t="s">
        <v>98</v>
      </c>
      <c r="C43" s="6">
        <v>483.06</v>
      </c>
      <c r="D43" s="6">
        <v>386.39</v>
      </c>
      <c r="E43" s="67">
        <f t="shared" si="0"/>
        <v>869.45</v>
      </c>
      <c r="F43" s="36"/>
      <c r="G43" s="36"/>
    </row>
    <row r="44" spans="1:7" ht="15.75" thickBot="1">
      <c r="A44" s="60" t="s">
        <v>99</v>
      </c>
      <c r="B44" s="7" t="s">
        <v>104</v>
      </c>
      <c r="C44" s="59">
        <v>1161.65</v>
      </c>
      <c r="D44" s="59">
        <v>929.4</v>
      </c>
      <c r="E44" s="78">
        <f t="shared" si="0"/>
        <v>2091.05</v>
      </c>
      <c r="F44" s="36"/>
      <c r="G44" s="36"/>
    </row>
    <row r="45" spans="1:7" ht="15.75" thickBot="1">
      <c r="A45" s="61"/>
      <c r="B45" s="62" t="s">
        <v>37</v>
      </c>
      <c r="C45" s="63">
        <f>SUM(C7:C44)</f>
        <v>86214.42999999998</v>
      </c>
      <c r="D45" s="63">
        <f>SUM(D7:D44)</f>
        <v>68975.31999999999</v>
      </c>
      <c r="E45" s="79">
        <f t="shared" si="0"/>
        <v>155189.74999999997</v>
      </c>
      <c r="F45" s="36"/>
      <c r="G45" s="36"/>
    </row>
    <row r="46" spans="1:7" ht="14.25">
      <c r="A46" s="36"/>
      <c r="B46" s="36"/>
      <c r="C46" s="1"/>
      <c r="D46" s="1"/>
      <c r="E46" s="40"/>
      <c r="F46" s="36"/>
      <c r="G46" s="36"/>
    </row>
    <row r="48" ht="12.75">
      <c r="D48" s="3"/>
    </row>
    <row r="49" ht="12.75">
      <c r="C49" s="3"/>
    </row>
    <row r="56" ht="12.75">
      <c r="C56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22">
      <selection activeCell="G34" sqref="G34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81" t="s">
        <v>116</v>
      </c>
      <c r="B3" s="81"/>
      <c r="C3" s="81"/>
      <c r="D3" s="81"/>
      <c r="E3" s="81"/>
      <c r="F3" s="81"/>
      <c r="G3" s="81"/>
      <c r="H3" s="81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8" ht="30">
      <c r="A5" s="49" t="s">
        <v>0</v>
      </c>
      <c r="B5" s="49" t="s">
        <v>1</v>
      </c>
      <c r="C5" s="51" t="s">
        <v>43</v>
      </c>
      <c r="D5" s="1"/>
      <c r="E5" s="1"/>
      <c r="F5" s="1"/>
      <c r="G5" s="36"/>
      <c r="H5" s="36"/>
    </row>
    <row r="6" spans="1:8" ht="15">
      <c r="A6" s="39" t="s">
        <v>81</v>
      </c>
      <c r="B6" s="7" t="s">
        <v>6</v>
      </c>
      <c r="C6" s="8">
        <v>12529.81</v>
      </c>
      <c r="D6" s="1"/>
      <c r="E6" s="1"/>
      <c r="F6" s="1"/>
      <c r="G6" s="36"/>
      <c r="H6" s="36"/>
    </row>
    <row r="7" spans="1:8" ht="15">
      <c r="A7" s="39" t="s">
        <v>54</v>
      </c>
      <c r="B7" s="7" t="s">
        <v>41</v>
      </c>
      <c r="C7" s="8">
        <v>9995.35</v>
      </c>
      <c r="D7" s="1"/>
      <c r="E7" s="1"/>
      <c r="F7" s="1"/>
      <c r="G7" s="36"/>
      <c r="H7" s="36"/>
    </row>
    <row r="8" spans="1:8" ht="15">
      <c r="A8" s="39" t="s">
        <v>55</v>
      </c>
      <c r="B8" s="7" t="s">
        <v>8</v>
      </c>
      <c r="C8" s="8">
        <v>6142.7</v>
      </c>
      <c r="D8" s="1"/>
      <c r="E8" s="1"/>
      <c r="F8" s="1"/>
      <c r="G8" s="36"/>
      <c r="H8" s="36"/>
    </row>
    <row r="9" spans="1:8" ht="15">
      <c r="A9" s="39" t="s">
        <v>56</v>
      </c>
      <c r="B9" s="7" t="s">
        <v>9</v>
      </c>
      <c r="C9" s="8">
        <v>1115.28</v>
      </c>
      <c r="D9" s="1"/>
      <c r="E9" s="1"/>
      <c r="F9" s="1"/>
      <c r="G9" s="36"/>
      <c r="H9" s="36"/>
    </row>
    <row r="10" spans="1:8" ht="15">
      <c r="A10" s="39" t="s">
        <v>57</v>
      </c>
      <c r="B10" s="7" t="s">
        <v>10</v>
      </c>
      <c r="C10" s="8">
        <v>1070.9</v>
      </c>
      <c r="D10" s="1"/>
      <c r="E10" s="1"/>
      <c r="F10" s="1"/>
      <c r="G10" s="36"/>
      <c r="H10" s="36"/>
    </row>
    <row r="11" spans="1:8" ht="15">
      <c r="A11" s="39" t="s">
        <v>58</v>
      </c>
      <c r="B11" s="7" t="s">
        <v>11</v>
      </c>
      <c r="C11" s="8">
        <v>5818.27</v>
      </c>
      <c r="D11" s="1"/>
      <c r="E11" s="1"/>
      <c r="F11" s="1"/>
      <c r="G11" s="36"/>
      <c r="H11" s="36"/>
    </row>
    <row r="12" spans="1:8" ht="15">
      <c r="A12" s="39" t="s">
        <v>59</v>
      </c>
      <c r="B12" s="7" t="s">
        <v>12</v>
      </c>
      <c r="C12" s="8">
        <v>4336.96</v>
      </c>
      <c r="D12" s="1"/>
      <c r="E12" s="1"/>
      <c r="F12" s="1"/>
      <c r="G12" s="36"/>
      <c r="H12" s="36"/>
    </row>
    <row r="13" spans="1:8" ht="15">
      <c r="A13" s="39" t="s">
        <v>60</v>
      </c>
      <c r="B13" s="7" t="s">
        <v>13</v>
      </c>
      <c r="C13" s="8">
        <v>10996.71</v>
      </c>
      <c r="D13" s="1"/>
      <c r="E13" s="1"/>
      <c r="F13" s="1"/>
      <c r="G13" s="36"/>
      <c r="H13" s="36"/>
    </row>
    <row r="14" spans="1:8" ht="15">
      <c r="A14" s="39" t="s">
        <v>61</v>
      </c>
      <c r="B14" s="7" t="s">
        <v>14</v>
      </c>
      <c r="C14" s="8">
        <v>14334.36</v>
      </c>
      <c r="D14" s="1"/>
      <c r="E14" s="1"/>
      <c r="F14" s="1"/>
      <c r="G14" s="36"/>
      <c r="H14" s="36"/>
    </row>
    <row r="15" spans="1:8" ht="15">
      <c r="A15" s="39" t="s">
        <v>62</v>
      </c>
      <c r="B15" s="7" t="s">
        <v>15</v>
      </c>
      <c r="C15" s="8">
        <v>14832.4</v>
      </c>
      <c r="D15" s="1"/>
      <c r="E15" s="1"/>
      <c r="F15" s="1"/>
      <c r="G15" s="36"/>
      <c r="H15" s="36"/>
    </row>
    <row r="16" spans="1:8" ht="15">
      <c r="A16" s="39" t="s">
        <v>63</v>
      </c>
      <c r="B16" s="7" t="s">
        <v>16</v>
      </c>
      <c r="C16" s="8">
        <v>6569.93</v>
      </c>
      <c r="D16" s="1"/>
      <c r="E16" s="1"/>
      <c r="F16" s="1"/>
      <c r="G16" s="36"/>
      <c r="H16" s="36"/>
    </row>
    <row r="17" spans="1:8" ht="15">
      <c r="A17" s="39" t="s">
        <v>64</v>
      </c>
      <c r="B17" s="7" t="s">
        <v>42</v>
      </c>
      <c r="C17" s="8">
        <v>19526.14</v>
      </c>
      <c r="D17" s="1"/>
      <c r="E17" s="1"/>
      <c r="F17" s="1"/>
      <c r="G17" s="36"/>
      <c r="H17" s="36"/>
    </row>
    <row r="18" spans="1:8" ht="15">
      <c r="A18" s="39" t="s">
        <v>65</v>
      </c>
      <c r="B18" s="7" t="s">
        <v>18</v>
      </c>
      <c r="C18" s="8">
        <v>8211.07</v>
      </c>
      <c r="D18" s="1"/>
      <c r="E18" s="1"/>
      <c r="F18" s="1"/>
      <c r="G18" s="36"/>
      <c r="H18" s="36"/>
    </row>
    <row r="19" spans="1:8" ht="15">
      <c r="A19" s="39" t="s">
        <v>66</v>
      </c>
      <c r="B19" s="7" t="s">
        <v>19</v>
      </c>
      <c r="C19" s="8">
        <v>2204.39</v>
      </c>
      <c r="D19" s="1"/>
      <c r="E19" s="1"/>
      <c r="F19" s="1"/>
      <c r="G19" s="36"/>
      <c r="H19" s="36"/>
    </row>
    <row r="20" spans="1:8" ht="15">
      <c r="A20" s="39" t="s">
        <v>67</v>
      </c>
      <c r="B20" s="7" t="s">
        <v>20</v>
      </c>
      <c r="C20" s="8">
        <v>6298.25</v>
      </c>
      <c r="D20" s="1"/>
      <c r="E20" s="1"/>
      <c r="F20" s="1"/>
      <c r="G20" s="36"/>
      <c r="H20" s="36"/>
    </row>
    <row r="21" spans="1:8" ht="15">
      <c r="A21" s="39" t="s">
        <v>68</v>
      </c>
      <c r="B21" s="7" t="s">
        <v>21</v>
      </c>
      <c r="C21" s="8">
        <v>646.59</v>
      </c>
      <c r="D21" s="1"/>
      <c r="E21" s="1"/>
      <c r="F21" s="1"/>
      <c r="G21" s="36"/>
      <c r="H21" s="36"/>
    </row>
    <row r="22" spans="1:8" ht="15">
      <c r="A22" s="39" t="s">
        <v>69</v>
      </c>
      <c r="B22" s="7" t="s">
        <v>22</v>
      </c>
      <c r="C22" s="8">
        <v>1908.68</v>
      </c>
      <c r="D22" s="1"/>
      <c r="E22" s="1"/>
      <c r="F22" s="1"/>
      <c r="G22" s="36"/>
      <c r="H22" s="36"/>
    </row>
    <row r="23" spans="1:8" ht="15">
      <c r="A23" s="39" t="s">
        <v>70</v>
      </c>
      <c r="B23" s="7" t="s">
        <v>23</v>
      </c>
      <c r="C23" s="8">
        <v>44.36</v>
      </c>
      <c r="D23" s="1"/>
      <c r="E23" s="1"/>
      <c r="F23" s="1"/>
      <c r="G23" s="36"/>
      <c r="H23" s="36"/>
    </row>
    <row r="24" spans="1:8" ht="15">
      <c r="A24" s="39" t="s">
        <v>71</v>
      </c>
      <c r="B24" s="7" t="s">
        <v>24</v>
      </c>
      <c r="C24" s="8">
        <v>1032.09</v>
      </c>
      <c r="D24" s="1"/>
      <c r="E24" s="1"/>
      <c r="F24" s="1"/>
      <c r="G24" s="36"/>
      <c r="H24" s="36"/>
    </row>
    <row r="25" spans="1:8" ht="15">
      <c r="A25" s="39" t="s">
        <v>72</v>
      </c>
      <c r="B25" s="7" t="s">
        <v>25</v>
      </c>
      <c r="C25" s="8">
        <v>4601.89</v>
      </c>
      <c r="D25" s="1"/>
      <c r="E25" s="1"/>
      <c r="F25" s="1"/>
      <c r="G25" s="36"/>
      <c r="H25" s="36"/>
    </row>
    <row r="26" spans="1:8" ht="15">
      <c r="A26" s="39" t="s">
        <v>73</v>
      </c>
      <c r="B26" s="7" t="s">
        <v>26</v>
      </c>
      <c r="C26" s="8">
        <v>7083.73</v>
      </c>
      <c r="D26" s="1"/>
      <c r="E26" s="1"/>
      <c r="F26" s="1"/>
      <c r="G26" s="36"/>
      <c r="H26" s="36"/>
    </row>
    <row r="27" spans="1:8" ht="15">
      <c r="A27" s="39" t="s">
        <v>74</v>
      </c>
      <c r="B27" s="7" t="s">
        <v>27</v>
      </c>
      <c r="C27" s="8">
        <v>2178.47</v>
      </c>
      <c r="D27" s="1"/>
      <c r="E27" s="1"/>
      <c r="F27" s="1"/>
      <c r="G27" s="36"/>
      <c r="H27" s="36"/>
    </row>
    <row r="28" spans="1:8" ht="15">
      <c r="A28" s="39" t="s">
        <v>75</v>
      </c>
      <c r="B28" s="7" t="s">
        <v>28</v>
      </c>
      <c r="C28" s="8">
        <v>2293.18</v>
      </c>
      <c r="D28" s="1"/>
      <c r="E28" s="1"/>
      <c r="F28" s="1"/>
      <c r="G28" s="36"/>
      <c r="H28" s="36"/>
    </row>
    <row r="29" spans="1:8" ht="15">
      <c r="A29" s="39" t="s">
        <v>76</v>
      </c>
      <c r="B29" s="7" t="s">
        <v>29</v>
      </c>
      <c r="C29" s="8">
        <v>18767.14</v>
      </c>
      <c r="D29" s="1"/>
      <c r="E29" s="1"/>
      <c r="F29" s="1"/>
      <c r="G29" s="36"/>
      <c r="H29" s="36"/>
    </row>
    <row r="30" spans="1:8" ht="15">
      <c r="A30" s="39" t="s">
        <v>77</v>
      </c>
      <c r="B30" s="7" t="s">
        <v>30</v>
      </c>
      <c r="C30" s="8"/>
      <c r="D30" s="1"/>
      <c r="E30" s="1"/>
      <c r="F30" s="1"/>
      <c r="G30" s="36"/>
      <c r="H30" s="36"/>
    </row>
    <row r="31" spans="1:8" ht="15">
      <c r="A31" s="39" t="s">
        <v>78</v>
      </c>
      <c r="B31" s="7" t="s">
        <v>31</v>
      </c>
      <c r="C31" s="8">
        <v>11227.68</v>
      </c>
      <c r="D31" s="1"/>
      <c r="E31" s="1"/>
      <c r="F31" s="1"/>
      <c r="G31" s="36"/>
      <c r="H31" s="36"/>
    </row>
    <row r="32" spans="1:8" ht="15">
      <c r="A32" s="39" t="s">
        <v>79</v>
      </c>
      <c r="B32" s="7" t="s">
        <v>32</v>
      </c>
      <c r="C32" s="8">
        <v>5922.34</v>
      </c>
      <c r="D32" s="1"/>
      <c r="E32" s="1"/>
      <c r="F32" s="1"/>
      <c r="G32" s="36"/>
      <c r="H32" s="36"/>
    </row>
    <row r="33" spans="1:8" ht="15">
      <c r="A33" s="39" t="s">
        <v>80</v>
      </c>
      <c r="B33" s="7" t="s">
        <v>33</v>
      </c>
      <c r="C33" s="8">
        <v>799.25</v>
      </c>
      <c r="D33" s="1"/>
      <c r="E33" s="1"/>
      <c r="F33" s="1"/>
      <c r="G33" s="36"/>
      <c r="H33" s="36"/>
    </row>
    <row r="34" spans="1:8" ht="15">
      <c r="A34" s="39" t="s">
        <v>82</v>
      </c>
      <c r="B34" s="7" t="s">
        <v>34</v>
      </c>
      <c r="C34" s="8">
        <v>14097.77</v>
      </c>
      <c r="D34" s="1"/>
      <c r="E34" s="1"/>
      <c r="F34" s="1"/>
      <c r="G34" s="36"/>
      <c r="H34" s="36"/>
    </row>
    <row r="35" spans="1:8" ht="15">
      <c r="A35" s="39" t="s">
        <v>83</v>
      </c>
      <c r="B35" s="7" t="s">
        <v>35</v>
      </c>
      <c r="C35" s="8">
        <v>6702.02</v>
      </c>
      <c r="D35" s="1"/>
      <c r="E35" s="1"/>
      <c r="F35" s="1"/>
      <c r="G35" s="36"/>
      <c r="H35" s="36"/>
    </row>
    <row r="36" spans="1:8" ht="15">
      <c r="A36" s="39" t="s">
        <v>84</v>
      </c>
      <c r="B36" s="7" t="s">
        <v>36</v>
      </c>
      <c r="C36" s="8">
        <v>448.73</v>
      </c>
      <c r="D36" s="1"/>
      <c r="E36" s="1"/>
      <c r="F36" s="1"/>
      <c r="G36" s="36"/>
      <c r="H36" s="36"/>
    </row>
    <row r="37" spans="1:8" ht="15">
      <c r="A37" s="39" t="s">
        <v>85</v>
      </c>
      <c r="B37" s="7" t="s">
        <v>89</v>
      </c>
      <c r="C37" s="8">
        <v>682.2</v>
      </c>
      <c r="D37" s="1"/>
      <c r="E37" s="1"/>
      <c r="F37" s="1"/>
      <c r="G37" s="36"/>
      <c r="H37" s="36"/>
    </row>
    <row r="38" spans="1:8" ht="15">
      <c r="A38" s="39" t="s">
        <v>86</v>
      </c>
      <c r="B38" s="7" t="s">
        <v>92</v>
      </c>
      <c r="C38" s="8">
        <v>4589.63</v>
      </c>
      <c r="D38" s="1"/>
      <c r="E38" s="1"/>
      <c r="F38" s="1"/>
      <c r="G38" s="36"/>
      <c r="H38" s="36"/>
    </row>
    <row r="39" spans="1:8" ht="15">
      <c r="A39" s="39" t="s">
        <v>87</v>
      </c>
      <c r="B39" s="7" t="s">
        <v>93</v>
      </c>
      <c r="C39" s="8">
        <v>15968.89</v>
      </c>
      <c r="D39" s="1"/>
      <c r="E39" s="1"/>
      <c r="F39" s="1"/>
      <c r="G39" s="36"/>
      <c r="H39" s="36"/>
    </row>
    <row r="40" spans="1:8" ht="15">
      <c r="A40" s="39" t="s">
        <v>88</v>
      </c>
      <c r="B40" s="7" t="s">
        <v>95</v>
      </c>
      <c r="C40" s="8">
        <v>429.78</v>
      </c>
      <c r="D40" s="1"/>
      <c r="E40" s="1"/>
      <c r="F40" s="1"/>
      <c r="G40" s="36"/>
      <c r="H40" s="36"/>
    </row>
    <row r="41" spans="1:8" ht="15">
      <c r="A41" s="39" t="s">
        <v>94</v>
      </c>
      <c r="B41" s="7" t="s">
        <v>97</v>
      </c>
      <c r="C41" s="8">
        <v>2021.19</v>
      </c>
      <c r="D41" s="1"/>
      <c r="E41" s="1"/>
      <c r="F41" s="1"/>
      <c r="G41" s="36"/>
      <c r="H41" s="36"/>
    </row>
    <row r="42" spans="1:8" ht="15">
      <c r="A42" s="39" t="s">
        <v>96</v>
      </c>
      <c r="B42" s="7" t="s">
        <v>98</v>
      </c>
      <c r="C42" s="8">
        <v>658.53</v>
      </c>
      <c r="D42" s="1"/>
      <c r="E42" s="1"/>
      <c r="F42" s="1"/>
      <c r="G42" s="36"/>
      <c r="H42" s="36"/>
    </row>
    <row r="43" spans="1:8" ht="15">
      <c r="A43" s="39" t="s">
        <v>99</v>
      </c>
      <c r="B43" s="7" t="s">
        <v>104</v>
      </c>
      <c r="C43" s="8">
        <v>633.91</v>
      </c>
      <c r="D43" s="1"/>
      <c r="E43" s="1"/>
      <c r="F43" s="1"/>
      <c r="G43" s="36"/>
      <c r="H43" s="36"/>
    </row>
    <row r="44" spans="1:8" ht="15">
      <c r="A44" s="52"/>
      <c r="B44" s="7" t="s">
        <v>37</v>
      </c>
      <c r="C44" s="8">
        <f>SUM(C6:C43)</f>
        <v>226720.56999999998</v>
      </c>
      <c r="D44" s="1"/>
      <c r="E44" s="1"/>
      <c r="F44" s="1"/>
      <c r="G44" s="36"/>
      <c r="H44" s="36"/>
    </row>
    <row r="45" spans="1:8" ht="14.25">
      <c r="A45" s="36"/>
      <c r="B45" s="36"/>
      <c r="C45" s="38"/>
      <c r="D45" s="1"/>
      <c r="E45" s="1"/>
      <c r="F45" s="1"/>
      <c r="G45" s="36"/>
      <c r="H45" s="36"/>
    </row>
    <row r="46" spans="1:8" ht="14.25">
      <c r="A46" s="36"/>
      <c r="B46" s="36"/>
      <c r="C46" s="38"/>
      <c r="D46" s="1"/>
      <c r="E46" s="1"/>
      <c r="F46" s="36"/>
      <c r="G46" s="36"/>
      <c r="H46" s="36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G31" sqref="G31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82" t="s">
        <v>117</v>
      </c>
      <c r="B1" s="82"/>
      <c r="C1" s="82"/>
      <c r="D1" s="82"/>
      <c r="E1" s="82"/>
      <c r="F1" s="82"/>
      <c r="G1" s="82"/>
      <c r="H1" s="82"/>
    </row>
    <row r="2" spans="1:8" ht="14.25">
      <c r="A2" s="36"/>
      <c r="B2" s="36"/>
      <c r="C2" s="36"/>
      <c r="D2" s="41"/>
      <c r="E2" s="36"/>
      <c r="F2" s="36"/>
      <c r="G2" s="36"/>
      <c r="H2" s="36"/>
    </row>
    <row r="3" spans="1:8" ht="30">
      <c r="A3" s="49" t="s">
        <v>0</v>
      </c>
      <c r="B3" s="49" t="s">
        <v>1</v>
      </c>
      <c r="C3" s="50" t="s">
        <v>44</v>
      </c>
      <c r="D3" s="41"/>
      <c r="E3" s="36"/>
      <c r="F3" s="36"/>
      <c r="G3" s="36"/>
      <c r="H3" s="36"/>
    </row>
    <row r="4" spans="1:8" ht="15">
      <c r="A4" s="39" t="s">
        <v>81</v>
      </c>
      <c r="B4" s="7" t="s">
        <v>6</v>
      </c>
      <c r="C4" s="7">
        <v>19155.24</v>
      </c>
      <c r="D4" s="41"/>
      <c r="E4" s="36"/>
      <c r="F4" s="36"/>
      <c r="G4" s="36"/>
      <c r="H4" s="36"/>
    </row>
    <row r="5" spans="1:8" ht="15">
      <c r="A5" s="39" t="s">
        <v>54</v>
      </c>
      <c r="B5" s="7" t="s">
        <v>41</v>
      </c>
      <c r="C5" s="7"/>
      <c r="D5" s="41"/>
      <c r="E5" s="36"/>
      <c r="F5" s="36"/>
      <c r="G5" s="36"/>
      <c r="H5" s="36"/>
    </row>
    <row r="6" spans="1:8" ht="15">
      <c r="A6" s="39" t="s">
        <v>55</v>
      </c>
      <c r="B6" s="7" t="s">
        <v>8</v>
      </c>
      <c r="C6" s="7"/>
      <c r="D6" s="41"/>
      <c r="E6" s="36"/>
      <c r="F6" s="36"/>
      <c r="G6" s="36"/>
      <c r="H6" s="36"/>
    </row>
    <row r="7" spans="1:8" ht="15">
      <c r="A7" s="39" t="s">
        <v>56</v>
      </c>
      <c r="B7" s="7" t="s">
        <v>9</v>
      </c>
      <c r="C7" s="7">
        <v>959.63</v>
      </c>
      <c r="D7" s="41"/>
      <c r="E7" s="36"/>
      <c r="F7" s="36"/>
      <c r="G7" s="36"/>
      <c r="H7" s="36"/>
    </row>
    <row r="8" spans="1:8" ht="15">
      <c r="A8" s="39" t="s">
        <v>57</v>
      </c>
      <c r="B8" s="7" t="s">
        <v>10</v>
      </c>
      <c r="C8" s="7"/>
      <c r="D8" s="41"/>
      <c r="E8" s="36"/>
      <c r="F8" s="36"/>
      <c r="G8" s="36"/>
      <c r="H8" s="36"/>
    </row>
    <row r="9" spans="1:8" ht="15">
      <c r="A9" s="39" t="s">
        <v>58</v>
      </c>
      <c r="B9" s="7" t="s">
        <v>11</v>
      </c>
      <c r="C9" s="7">
        <v>569.78</v>
      </c>
      <c r="D9" s="41"/>
      <c r="E9" s="36"/>
      <c r="F9" s="36"/>
      <c r="G9" s="36"/>
      <c r="H9" s="36"/>
    </row>
    <row r="10" spans="1:8" ht="15">
      <c r="A10" s="39" t="s">
        <v>59</v>
      </c>
      <c r="B10" s="7" t="s">
        <v>12</v>
      </c>
      <c r="C10" s="7">
        <v>3531.28</v>
      </c>
      <c r="D10" s="41"/>
      <c r="E10" s="36"/>
      <c r="F10" s="36"/>
      <c r="G10" s="36"/>
      <c r="H10" s="36"/>
    </row>
    <row r="11" spans="1:8" ht="15">
      <c r="A11" s="39" t="s">
        <v>60</v>
      </c>
      <c r="B11" s="7" t="s">
        <v>13</v>
      </c>
      <c r="C11" s="7">
        <v>4998.14</v>
      </c>
      <c r="D11" s="41"/>
      <c r="E11" s="36"/>
      <c r="F11" s="36"/>
      <c r="G11" s="36"/>
      <c r="H11" s="36"/>
    </row>
    <row r="12" spans="1:8" ht="15">
      <c r="A12" s="39" t="s">
        <v>61</v>
      </c>
      <c r="B12" s="7" t="s">
        <v>14</v>
      </c>
      <c r="C12" s="7">
        <v>1038.27</v>
      </c>
      <c r="D12" s="41"/>
      <c r="E12" s="36"/>
      <c r="F12" s="36"/>
      <c r="G12" s="36"/>
      <c r="H12" s="36"/>
    </row>
    <row r="13" spans="1:8" ht="15">
      <c r="A13" s="39" t="s">
        <v>62</v>
      </c>
      <c r="B13" s="7" t="s">
        <v>15</v>
      </c>
      <c r="C13" s="7">
        <v>13827.3</v>
      </c>
      <c r="D13" s="41"/>
      <c r="E13" s="36"/>
      <c r="F13" s="36"/>
      <c r="G13" s="36"/>
      <c r="H13" s="36"/>
    </row>
    <row r="14" spans="1:8" ht="15">
      <c r="A14" s="39" t="s">
        <v>63</v>
      </c>
      <c r="B14" s="7" t="s">
        <v>16</v>
      </c>
      <c r="C14" s="7">
        <v>3690.4</v>
      </c>
      <c r="D14" s="41"/>
      <c r="E14" s="36"/>
      <c r="F14" s="36"/>
      <c r="G14" s="36"/>
      <c r="H14" s="36"/>
    </row>
    <row r="15" spans="1:8" ht="15">
      <c r="A15" s="39" t="s">
        <v>64</v>
      </c>
      <c r="B15" s="7" t="s">
        <v>42</v>
      </c>
      <c r="C15" s="7">
        <v>3885.48</v>
      </c>
      <c r="D15" s="41"/>
      <c r="E15" s="36"/>
      <c r="F15" s="36"/>
      <c r="G15" s="36"/>
      <c r="H15" s="36"/>
    </row>
    <row r="16" spans="1:8" ht="15">
      <c r="A16" s="39" t="s">
        <v>65</v>
      </c>
      <c r="B16" s="7" t="s">
        <v>18</v>
      </c>
      <c r="C16" s="7">
        <v>1334.43</v>
      </c>
      <c r="D16" s="41"/>
      <c r="E16" s="36"/>
      <c r="F16" s="36"/>
      <c r="G16" s="36"/>
      <c r="H16" s="36"/>
    </row>
    <row r="17" spans="1:8" ht="15">
      <c r="A17" s="39" t="s">
        <v>66</v>
      </c>
      <c r="B17" s="7" t="s">
        <v>19</v>
      </c>
      <c r="C17" s="7">
        <v>3232.62</v>
      </c>
      <c r="D17" s="41"/>
      <c r="E17" s="36"/>
      <c r="F17" s="36"/>
      <c r="G17" s="36"/>
      <c r="H17" s="36"/>
    </row>
    <row r="18" spans="1:8" ht="15">
      <c r="A18" s="39" t="s">
        <v>67</v>
      </c>
      <c r="B18" s="7" t="s">
        <v>20</v>
      </c>
      <c r="C18" s="7">
        <v>8582.93</v>
      </c>
      <c r="D18" s="41"/>
      <c r="E18" s="36"/>
      <c r="F18" s="36"/>
      <c r="G18" s="36"/>
      <c r="H18" s="36"/>
    </row>
    <row r="19" spans="1:8" ht="15">
      <c r="A19" s="39" t="s">
        <v>68</v>
      </c>
      <c r="B19" s="7" t="s">
        <v>21</v>
      </c>
      <c r="C19" s="7"/>
      <c r="D19" s="41"/>
      <c r="E19" s="36"/>
      <c r="F19" s="36"/>
      <c r="G19" s="36"/>
      <c r="H19" s="36"/>
    </row>
    <row r="20" spans="1:8" ht="15">
      <c r="A20" s="39" t="s">
        <v>69</v>
      </c>
      <c r="B20" s="7" t="s">
        <v>22</v>
      </c>
      <c r="C20" s="7"/>
      <c r="D20" s="41"/>
      <c r="E20" s="36"/>
      <c r="F20" s="36"/>
      <c r="G20" s="36"/>
      <c r="H20" s="36"/>
    </row>
    <row r="21" spans="1:8" ht="15">
      <c r="A21" s="39" t="s">
        <v>70</v>
      </c>
      <c r="B21" s="7" t="s">
        <v>23</v>
      </c>
      <c r="C21" s="7"/>
      <c r="D21" s="41"/>
      <c r="E21" s="36"/>
      <c r="F21" s="36"/>
      <c r="G21" s="36"/>
      <c r="H21" s="36"/>
    </row>
    <row r="22" spans="1:8" ht="15">
      <c r="A22" s="39" t="s">
        <v>71</v>
      </c>
      <c r="B22" s="7" t="s">
        <v>24</v>
      </c>
      <c r="C22" s="7"/>
      <c r="D22" s="41"/>
      <c r="E22" s="36"/>
      <c r="F22" s="36"/>
      <c r="G22" s="36"/>
      <c r="H22" s="36"/>
    </row>
    <row r="23" spans="1:8" ht="15">
      <c r="A23" s="39" t="s">
        <v>72</v>
      </c>
      <c r="B23" s="7" t="s">
        <v>25</v>
      </c>
      <c r="C23" s="7">
        <v>3737.47</v>
      </c>
      <c r="D23" s="41"/>
      <c r="E23" s="36"/>
      <c r="F23" s="36"/>
      <c r="G23" s="36"/>
      <c r="H23" s="36"/>
    </row>
    <row r="24" spans="1:8" ht="15">
      <c r="A24" s="39" t="s">
        <v>73</v>
      </c>
      <c r="B24" s="7" t="s">
        <v>26</v>
      </c>
      <c r="C24" s="7">
        <v>1968.03</v>
      </c>
      <c r="D24" s="41"/>
      <c r="E24" s="36"/>
      <c r="F24" s="36"/>
      <c r="G24" s="36"/>
      <c r="H24" s="36"/>
    </row>
    <row r="25" spans="1:8" ht="15">
      <c r="A25" s="39" t="s">
        <v>74</v>
      </c>
      <c r="B25" s="7" t="s">
        <v>27</v>
      </c>
      <c r="C25" s="7">
        <v>217.26</v>
      </c>
      <c r="D25" s="41"/>
      <c r="E25" s="36"/>
      <c r="F25" s="36"/>
      <c r="G25" s="36"/>
      <c r="H25" s="36"/>
    </row>
    <row r="26" spans="1:8" ht="15">
      <c r="A26" s="39" t="s">
        <v>75</v>
      </c>
      <c r="B26" s="7" t="s">
        <v>28</v>
      </c>
      <c r="C26" s="7"/>
      <c r="D26" s="41"/>
      <c r="E26" s="36"/>
      <c r="F26" s="36"/>
      <c r="G26" s="36"/>
      <c r="H26" s="36"/>
    </row>
    <row r="27" spans="1:8" ht="15">
      <c r="A27" s="39" t="s">
        <v>76</v>
      </c>
      <c r="B27" s="7" t="s">
        <v>29</v>
      </c>
      <c r="C27" s="7">
        <v>5402.94</v>
      </c>
      <c r="D27" s="41"/>
      <c r="E27" s="36"/>
      <c r="F27" s="36"/>
      <c r="G27" s="36"/>
      <c r="H27" s="36"/>
    </row>
    <row r="28" spans="1:8" ht="15">
      <c r="A28" s="39" t="s">
        <v>77</v>
      </c>
      <c r="B28" s="7" t="s">
        <v>30</v>
      </c>
      <c r="C28" s="7"/>
      <c r="D28" s="41"/>
      <c r="E28" s="36"/>
      <c r="F28" s="36"/>
      <c r="G28" s="36"/>
      <c r="H28" s="36"/>
    </row>
    <row r="29" spans="1:8" ht="15">
      <c r="A29" s="39" t="s">
        <v>78</v>
      </c>
      <c r="B29" s="7" t="s">
        <v>31</v>
      </c>
      <c r="C29" s="7">
        <v>4862.89</v>
      </c>
      <c r="D29" s="41"/>
      <c r="E29" s="36"/>
      <c r="F29" s="36"/>
      <c r="G29" s="36"/>
      <c r="H29" s="36"/>
    </row>
    <row r="30" spans="1:8" ht="15">
      <c r="A30" s="39" t="s">
        <v>79</v>
      </c>
      <c r="B30" s="7" t="s">
        <v>32</v>
      </c>
      <c r="C30" s="7">
        <v>3016.79</v>
      </c>
      <c r="D30" s="41"/>
      <c r="E30" s="36"/>
      <c r="F30" s="36"/>
      <c r="G30" s="36"/>
      <c r="H30" s="36"/>
    </row>
    <row r="31" spans="1:8" ht="15">
      <c r="A31" s="39" t="s">
        <v>80</v>
      </c>
      <c r="B31" s="7" t="s">
        <v>33</v>
      </c>
      <c r="C31" s="7"/>
      <c r="D31" s="41"/>
      <c r="E31" s="36"/>
      <c r="F31" s="36"/>
      <c r="G31" s="36"/>
      <c r="H31" s="36"/>
    </row>
    <row r="32" spans="1:8" ht="15">
      <c r="A32" s="39" t="s">
        <v>82</v>
      </c>
      <c r="B32" s="7" t="s">
        <v>34</v>
      </c>
      <c r="C32" s="7">
        <v>1880.19</v>
      </c>
      <c r="D32" s="41"/>
      <c r="E32" s="36"/>
      <c r="F32" s="36"/>
      <c r="G32" s="36"/>
      <c r="H32" s="36"/>
    </row>
    <row r="33" spans="1:8" ht="15">
      <c r="A33" s="39" t="s">
        <v>83</v>
      </c>
      <c r="B33" s="7" t="s">
        <v>35</v>
      </c>
      <c r="C33" s="7"/>
      <c r="D33" s="41"/>
      <c r="E33" s="36"/>
      <c r="F33" s="36"/>
      <c r="G33" s="36"/>
      <c r="H33" s="36"/>
    </row>
    <row r="34" spans="1:8" ht="15">
      <c r="A34" s="39" t="s">
        <v>84</v>
      </c>
      <c r="B34" s="7" t="s">
        <v>36</v>
      </c>
      <c r="C34" s="7">
        <v>661.21</v>
      </c>
      <c r="D34" s="41"/>
      <c r="E34" s="36"/>
      <c r="F34" s="36"/>
      <c r="G34" s="36"/>
      <c r="H34" s="36"/>
    </row>
    <row r="35" spans="1:8" ht="15">
      <c r="A35" s="39" t="s">
        <v>85</v>
      </c>
      <c r="B35" s="7" t="s">
        <v>89</v>
      </c>
      <c r="C35" s="7"/>
      <c r="D35" s="41"/>
      <c r="E35" s="36"/>
      <c r="F35" s="36"/>
      <c r="G35" s="36"/>
      <c r="H35" s="36"/>
    </row>
    <row r="36" spans="1:8" ht="15">
      <c r="A36" s="39" t="s">
        <v>86</v>
      </c>
      <c r="B36" s="7" t="s">
        <v>92</v>
      </c>
      <c r="C36" s="7">
        <v>993.4</v>
      </c>
      <c r="D36" s="41"/>
      <c r="E36" s="36"/>
      <c r="F36" s="36"/>
      <c r="G36" s="36"/>
      <c r="H36" s="36"/>
    </row>
    <row r="37" spans="1:8" ht="15">
      <c r="A37" s="39" t="s">
        <v>87</v>
      </c>
      <c r="B37" s="7" t="s">
        <v>93</v>
      </c>
      <c r="C37" s="7">
        <v>1566.14</v>
      </c>
      <c r="D37" s="41"/>
      <c r="E37" s="36"/>
      <c r="F37" s="36"/>
      <c r="G37" s="36"/>
      <c r="H37" s="36"/>
    </row>
    <row r="38" spans="1:8" ht="15">
      <c r="A38" s="39" t="s">
        <v>88</v>
      </c>
      <c r="B38" s="7" t="s">
        <v>95</v>
      </c>
      <c r="C38" s="7"/>
      <c r="D38" s="41"/>
      <c r="E38" s="36"/>
      <c r="F38" s="36"/>
      <c r="G38" s="36"/>
      <c r="H38" s="36"/>
    </row>
    <row r="39" spans="1:8" ht="15">
      <c r="A39" s="39" t="s">
        <v>94</v>
      </c>
      <c r="B39" s="7" t="s">
        <v>97</v>
      </c>
      <c r="C39" s="7"/>
      <c r="D39" s="41"/>
      <c r="E39" s="36"/>
      <c r="F39" s="36"/>
      <c r="G39" s="36"/>
      <c r="H39" s="36"/>
    </row>
    <row r="40" spans="1:8" ht="15">
      <c r="A40" s="39" t="s">
        <v>96</v>
      </c>
      <c r="B40" s="7" t="s">
        <v>98</v>
      </c>
      <c r="C40" s="7"/>
      <c r="D40" s="41"/>
      <c r="E40" s="36"/>
      <c r="F40" s="36"/>
      <c r="G40" s="36"/>
      <c r="H40" s="36"/>
    </row>
    <row r="41" spans="1:8" ht="15">
      <c r="A41" s="39" t="s">
        <v>99</v>
      </c>
      <c r="B41" s="7" t="s">
        <v>104</v>
      </c>
      <c r="C41" s="7"/>
      <c r="D41" s="41"/>
      <c r="E41" s="36"/>
      <c r="F41" s="36"/>
      <c r="G41" s="36"/>
      <c r="H41" s="36"/>
    </row>
    <row r="42" spans="1:8" ht="15">
      <c r="A42" s="52"/>
      <c r="B42" s="7" t="s">
        <v>37</v>
      </c>
      <c r="C42" s="7">
        <f>SUM(C4:C41)</f>
        <v>89111.81999999999</v>
      </c>
      <c r="D42" s="41"/>
      <c r="E42" s="36"/>
      <c r="F42" s="36"/>
      <c r="G42" s="36"/>
      <c r="H42" s="36"/>
    </row>
    <row r="43" spans="1:8" ht="14.25">
      <c r="A43" s="36"/>
      <c r="B43" s="36"/>
      <c r="C43" s="36"/>
      <c r="D43" s="41"/>
      <c r="E43" s="36"/>
      <c r="F43" s="36"/>
      <c r="G43" s="36"/>
      <c r="H43" s="36"/>
    </row>
    <row r="44" spans="1:8" ht="14.25">
      <c r="A44" s="36"/>
      <c r="B44" s="36"/>
      <c r="C44" s="36"/>
      <c r="D44" s="36"/>
      <c r="E44" s="36"/>
      <c r="F44" s="36"/>
      <c r="G44" s="36"/>
      <c r="H44" s="36"/>
    </row>
    <row r="45" spans="1:8" ht="14.25">
      <c r="A45" s="36"/>
      <c r="B45" s="36"/>
      <c r="C45" s="36"/>
      <c r="D45" s="36"/>
      <c r="E45" s="36"/>
      <c r="F45" s="36"/>
      <c r="G45" s="36"/>
      <c r="H45" s="36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28">
      <selection activeCell="J32" sqref="J32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82" t="s">
        <v>118</v>
      </c>
      <c r="B3" s="82"/>
      <c r="C3" s="82"/>
      <c r="D3" s="82"/>
      <c r="E3" s="82"/>
      <c r="F3" s="82"/>
      <c r="G3" s="82"/>
    </row>
    <row r="4" spans="1:7" ht="15">
      <c r="A4" s="83"/>
      <c r="B4" s="83"/>
      <c r="C4" s="43" t="s">
        <v>45</v>
      </c>
      <c r="D4" s="1"/>
      <c r="E4" s="36"/>
      <c r="F4" s="36"/>
      <c r="G4" s="36"/>
    </row>
    <row r="5" spans="1:7" ht="15">
      <c r="A5" s="49" t="s">
        <v>0</v>
      </c>
      <c r="B5" s="49" t="s">
        <v>1</v>
      </c>
      <c r="C5" s="50" t="s">
        <v>46</v>
      </c>
      <c r="D5" s="50" t="s">
        <v>47</v>
      </c>
      <c r="E5" s="51" t="s">
        <v>50</v>
      </c>
      <c r="F5" s="36"/>
      <c r="G5" s="36"/>
    </row>
    <row r="6" spans="1:7" ht="15">
      <c r="A6" s="39" t="s">
        <v>81</v>
      </c>
      <c r="B6" s="7" t="s">
        <v>6</v>
      </c>
      <c r="C6" s="6">
        <v>10362.61</v>
      </c>
      <c r="D6" s="6">
        <v>29911.32</v>
      </c>
      <c r="E6" s="8">
        <f>C6+D6</f>
        <v>40273.93</v>
      </c>
      <c r="F6" s="36"/>
      <c r="G6" s="36"/>
    </row>
    <row r="7" spans="1:7" ht="15">
      <c r="A7" s="39" t="s">
        <v>54</v>
      </c>
      <c r="B7" s="7" t="s">
        <v>41</v>
      </c>
      <c r="C7" s="6">
        <v>4657.01</v>
      </c>
      <c r="D7" s="6">
        <v>11335.85</v>
      </c>
      <c r="E7" s="8">
        <f aca="true" t="shared" si="0" ref="E7:E44">C7+D7</f>
        <v>15992.86</v>
      </c>
      <c r="F7" s="36"/>
      <c r="G7" s="36"/>
    </row>
    <row r="8" spans="1:7" ht="15">
      <c r="A8" s="39" t="s">
        <v>55</v>
      </c>
      <c r="B8" s="7" t="s">
        <v>8</v>
      </c>
      <c r="C8" s="6">
        <v>83.17</v>
      </c>
      <c r="D8" s="6">
        <v>1297.51</v>
      </c>
      <c r="E8" s="8">
        <f t="shared" si="0"/>
        <v>1380.68</v>
      </c>
      <c r="F8" s="36"/>
      <c r="G8" s="36"/>
    </row>
    <row r="9" spans="1:7" ht="15">
      <c r="A9" s="39" t="s">
        <v>56</v>
      </c>
      <c r="B9" s="7" t="s">
        <v>9</v>
      </c>
      <c r="C9" s="6">
        <v>1260.47</v>
      </c>
      <c r="D9" s="6">
        <v>4103.63</v>
      </c>
      <c r="E9" s="8">
        <f t="shared" si="0"/>
        <v>5364.1</v>
      </c>
      <c r="F9" s="36"/>
      <c r="G9" s="36"/>
    </row>
    <row r="10" spans="1:7" ht="15">
      <c r="A10" s="39" t="s">
        <v>57</v>
      </c>
      <c r="B10" s="7" t="s">
        <v>10</v>
      </c>
      <c r="C10" s="6">
        <v>33.27</v>
      </c>
      <c r="D10" s="6">
        <v>1078.01</v>
      </c>
      <c r="E10" s="8">
        <f t="shared" si="0"/>
        <v>1111.28</v>
      </c>
      <c r="F10" s="36"/>
      <c r="G10" s="36"/>
    </row>
    <row r="11" spans="1:7" ht="15">
      <c r="A11" s="39" t="s">
        <v>58</v>
      </c>
      <c r="B11" s="7" t="s">
        <v>11</v>
      </c>
      <c r="C11" s="6">
        <v>8.32</v>
      </c>
      <c r="D11" s="6">
        <v>502.38</v>
      </c>
      <c r="E11" s="8">
        <f t="shared" si="0"/>
        <v>510.7</v>
      </c>
      <c r="F11" s="36"/>
      <c r="G11" s="36"/>
    </row>
    <row r="12" spans="1:7" ht="15">
      <c r="A12" s="39" t="s">
        <v>59</v>
      </c>
      <c r="B12" s="7" t="s">
        <v>12</v>
      </c>
      <c r="C12" s="6">
        <v>1800.41</v>
      </c>
      <c r="D12" s="6">
        <v>5047.33</v>
      </c>
      <c r="E12" s="8">
        <f t="shared" si="0"/>
        <v>6847.74</v>
      </c>
      <c r="F12" s="36"/>
      <c r="G12" s="36"/>
    </row>
    <row r="13" spans="1:7" ht="15">
      <c r="A13" s="39" t="s">
        <v>60</v>
      </c>
      <c r="B13" s="7" t="s">
        <v>13</v>
      </c>
      <c r="C13" s="6">
        <v>5566.09</v>
      </c>
      <c r="D13" s="6">
        <v>19563.07</v>
      </c>
      <c r="E13" s="8">
        <f t="shared" si="0"/>
        <v>25129.16</v>
      </c>
      <c r="F13" s="36"/>
      <c r="G13" s="36"/>
    </row>
    <row r="14" spans="1:7" ht="15">
      <c r="A14" s="39" t="s">
        <v>61</v>
      </c>
      <c r="B14" s="7" t="s">
        <v>14</v>
      </c>
      <c r="C14" s="6">
        <v>3821.79</v>
      </c>
      <c r="D14" s="6">
        <v>8174.4</v>
      </c>
      <c r="E14" s="8">
        <f t="shared" si="0"/>
        <v>11996.189999999999</v>
      </c>
      <c r="F14" s="36"/>
      <c r="G14" s="36"/>
    </row>
    <row r="15" spans="1:7" ht="15">
      <c r="A15" s="39" t="s">
        <v>62</v>
      </c>
      <c r="B15" s="7" t="s">
        <v>15</v>
      </c>
      <c r="C15" s="6">
        <v>13144</v>
      </c>
      <c r="D15" s="6">
        <v>41917.38</v>
      </c>
      <c r="E15" s="8">
        <f t="shared" si="0"/>
        <v>55061.38</v>
      </c>
      <c r="F15" s="36"/>
      <c r="G15" s="36"/>
    </row>
    <row r="16" spans="1:7" ht="15">
      <c r="A16" s="39" t="s">
        <v>63</v>
      </c>
      <c r="B16" s="7" t="s">
        <v>16</v>
      </c>
      <c r="C16" s="6">
        <v>10894.09</v>
      </c>
      <c r="D16" s="6">
        <v>27878.33</v>
      </c>
      <c r="E16" s="8">
        <f t="shared" si="0"/>
        <v>38772.42</v>
      </c>
      <c r="F16" s="36"/>
      <c r="G16" s="36"/>
    </row>
    <row r="17" spans="1:7" ht="15">
      <c r="A17" s="39" t="s">
        <v>64</v>
      </c>
      <c r="B17" s="7" t="s">
        <v>42</v>
      </c>
      <c r="C17" s="6">
        <v>8475.56</v>
      </c>
      <c r="D17" s="6">
        <v>19266.44</v>
      </c>
      <c r="E17" s="8">
        <f t="shared" si="0"/>
        <v>27742</v>
      </c>
      <c r="F17" s="36"/>
      <c r="G17" s="36"/>
    </row>
    <row r="18" spans="1:7" ht="15">
      <c r="A18" s="39" t="s">
        <v>65</v>
      </c>
      <c r="B18" s="7" t="s">
        <v>18</v>
      </c>
      <c r="C18" s="6">
        <v>2912.25</v>
      </c>
      <c r="D18" s="6">
        <v>9716.53</v>
      </c>
      <c r="E18" s="8">
        <f t="shared" si="0"/>
        <v>12628.78</v>
      </c>
      <c r="F18" s="36"/>
      <c r="G18" s="36"/>
    </row>
    <row r="19" spans="1:7" ht="15">
      <c r="A19" s="39" t="s">
        <v>66</v>
      </c>
      <c r="B19" s="7" t="s">
        <v>19</v>
      </c>
      <c r="C19" s="6">
        <v>831.05</v>
      </c>
      <c r="D19" s="6">
        <v>5712.24</v>
      </c>
      <c r="E19" s="8">
        <f t="shared" si="0"/>
        <v>6543.29</v>
      </c>
      <c r="F19" s="36"/>
      <c r="G19" s="36"/>
    </row>
    <row r="20" spans="1:7" ht="15">
      <c r="A20" s="39" t="s">
        <v>67</v>
      </c>
      <c r="B20" s="7" t="s">
        <v>20</v>
      </c>
      <c r="C20" s="6">
        <v>2895.95</v>
      </c>
      <c r="D20" s="6">
        <v>12141.3</v>
      </c>
      <c r="E20" s="8">
        <f t="shared" si="0"/>
        <v>15037.25</v>
      </c>
      <c r="F20" s="36"/>
      <c r="G20" s="36"/>
    </row>
    <row r="21" spans="1:7" ht="15">
      <c r="A21" s="39" t="s">
        <v>68</v>
      </c>
      <c r="B21" s="7" t="s">
        <v>21</v>
      </c>
      <c r="C21" s="6"/>
      <c r="D21" s="6"/>
      <c r="E21" s="8">
        <f t="shared" si="0"/>
        <v>0</v>
      </c>
      <c r="F21" s="36"/>
      <c r="G21" s="36"/>
    </row>
    <row r="22" spans="1:7" ht="15">
      <c r="A22" s="39" t="s">
        <v>69</v>
      </c>
      <c r="B22" s="7" t="s">
        <v>22</v>
      </c>
      <c r="C22" s="6"/>
      <c r="D22" s="6"/>
      <c r="E22" s="8">
        <f t="shared" si="0"/>
        <v>0</v>
      </c>
      <c r="F22" s="36"/>
      <c r="G22" s="36"/>
    </row>
    <row r="23" spans="1:7" ht="15">
      <c r="A23" s="39" t="s">
        <v>70</v>
      </c>
      <c r="B23" s="7" t="s">
        <v>23</v>
      </c>
      <c r="C23" s="6"/>
      <c r="D23" s="6"/>
      <c r="E23" s="8">
        <f t="shared" si="0"/>
        <v>0</v>
      </c>
      <c r="F23" s="36"/>
      <c r="G23" s="36"/>
    </row>
    <row r="24" spans="1:7" ht="15">
      <c r="A24" s="39" t="s">
        <v>71</v>
      </c>
      <c r="B24" s="7" t="s">
        <v>24</v>
      </c>
      <c r="C24" s="6"/>
      <c r="D24" s="6"/>
      <c r="E24" s="8">
        <f t="shared" si="0"/>
        <v>0</v>
      </c>
      <c r="F24" s="36"/>
      <c r="G24" s="36"/>
    </row>
    <row r="25" spans="1:7" ht="15">
      <c r="A25" s="39" t="s">
        <v>72</v>
      </c>
      <c r="B25" s="7" t="s">
        <v>25</v>
      </c>
      <c r="C25" s="6">
        <v>3544.13</v>
      </c>
      <c r="D25" s="6">
        <v>13279.09</v>
      </c>
      <c r="E25" s="8">
        <f t="shared" si="0"/>
        <v>16823.22</v>
      </c>
      <c r="F25" s="36"/>
      <c r="G25" s="36"/>
    </row>
    <row r="26" spans="1:7" ht="15">
      <c r="A26" s="39" t="s">
        <v>73</v>
      </c>
      <c r="B26" s="7" t="s">
        <v>26</v>
      </c>
      <c r="C26" s="6">
        <v>2693.14</v>
      </c>
      <c r="D26" s="6">
        <v>9775.13</v>
      </c>
      <c r="E26" s="8">
        <f t="shared" si="0"/>
        <v>12468.269999999999</v>
      </c>
      <c r="F26" s="36"/>
      <c r="G26" s="36"/>
    </row>
    <row r="27" spans="1:7" ht="15">
      <c r="A27" s="39" t="s">
        <v>74</v>
      </c>
      <c r="B27" s="7" t="s">
        <v>27</v>
      </c>
      <c r="C27" s="6"/>
      <c r="D27" s="6"/>
      <c r="E27" s="8">
        <f t="shared" si="0"/>
        <v>0</v>
      </c>
      <c r="F27" s="36"/>
      <c r="G27" s="36"/>
    </row>
    <row r="28" spans="1:7" ht="15">
      <c r="A28" s="39" t="s">
        <v>75</v>
      </c>
      <c r="B28" s="7" t="s">
        <v>28</v>
      </c>
      <c r="C28" s="6"/>
      <c r="D28" s="6"/>
      <c r="E28" s="8">
        <f t="shared" si="0"/>
        <v>0</v>
      </c>
      <c r="F28" s="36"/>
      <c r="G28" s="36"/>
    </row>
    <row r="29" spans="1:7" ht="15">
      <c r="A29" s="39" t="s">
        <v>76</v>
      </c>
      <c r="B29" s="7" t="s">
        <v>29</v>
      </c>
      <c r="C29" s="6">
        <v>5419.75</v>
      </c>
      <c r="D29" s="6">
        <v>17925.58</v>
      </c>
      <c r="E29" s="8">
        <f t="shared" si="0"/>
        <v>23345.33</v>
      </c>
      <c r="F29" s="36"/>
      <c r="G29" s="36"/>
    </row>
    <row r="30" spans="1:7" ht="15">
      <c r="A30" s="39" t="s">
        <v>77</v>
      </c>
      <c r="B30" s="7" t="s">
        <v>30</v>
      </c>
      <c r="C30" s="6"/>
      <c r="D30" s="6"/>
      <c r="E30" s="8">
        <f t="shared" si="0"/>
        <v>0</v>
      </c>
      <c r="F30" s="36"/>
      <c r="G30" s="36"/>
    </row>
    <row r="31" spans="1:7" ht="15">
      <c r="A31" s="39" t="s">
        <v>78</v>
      </c>
      <c r="B31" s="7" t="s">
        <v>31</v>
      </c>
      <c r="C31" s="6">
        <v>4440.8</v>
      </c>
      <c r="D31" s="6">
        <v>16489.48</v>
      </c>
      <c r="E31" s="8">
        <f t="shared" si="0"/>
        <v>20930.28</v>
      </c>
      <c r="F31" s="36"/>
      <c r="G31" s="36"/>
    </row>
    <row r="32" spans="1:7" ht="15">
      <c r="A32" s="39" t="s">
        <v>79</v>
      </c>
      <c r="B32" s="7" t="s">
        <v>32</v>
      </c>
      <c r="C32" s="6">
        <v>2202.84</v>
      </c>
      <c r="D32" s="6">
        <v>5132.26</v>
      </c>
      <c r="E32" s="8">
        <f t="shared" si="0"/>
        <v>7335.1</v>
      </c>
      <c r="F32" s="36"/>
      <c r="G32" s="36"/>
    </row>
    <row r="33" spans="1:7" ht="15">
      <c r="A33" s="39" t="s">
        <v>80</v>
      </c>
      <c r="B33" s="7" t="s">
        <v>33</v>
      </c>
      <c r="C33" s="6"/>
      <c r="D33" s="6"/>
      <c r="E33" s="8">
        <f t="shared" si="0"/>
        <v>0</v>
      </c>
      <c r="F33" s="36"/>
      <c r="G33" s="36"/>
    </row>
    <row r="34" spans="1:7" ht="15">
      <c r="A34" s="39" t="s">
        <v>82</v>
      </c>
      <c r="B34" s="7" t="s">
        <v>34</v>
      </c>
      <c r="C34" s="6">
        <v>4649.12</v>
      </c>
      <c r="D34" s="6">
        <v>8885.33</v>
      </c>
      <c r="E34" s="8">
        <f t="shared" si="0"/>
        <v>13534.45</v>
      </c>
      <c r="F34" s="36"/>
      <c r="G34" s="36"/>
    </row>
    <row r="35" spans="1:7" ht="15">
      <c r="A35" s="39" t="s">
        <v>83</v>
      </c>
      <c r="B35" s="7" t="s">
        <v>35</v>
      </c>
      <c r="C35" s="6"/>
      <c r="D35" s="6"/>
      <c r="E35" s="8">
        <f t="shared" si="0"/>
        <v>0</v>
      </c>
      <c r="F35" s="36"/>
      <c r="G35" s="36"/>
    </row>
    <row r="36" spans="1:7" ht="15">
      <c r="A36" s="39" t="s">
        <v>84</v>
      </c>
      <c r="B36" s="7" t="s">
        <v>36</v>
      </c>
      <c r="C36" s="6">
        <v>642.74</v>
      </c>
      <c r="D36" s="6">
        <v>2475.01</v>
      </c>
      <c r="E36" s="8">
        <f t="shared" si="0"/>
        <v>3117.75</v>
      </c>
      <c r="F36" s="36"/>
      <c r="G36" s="36"/>
    </row>
    <row r="37" spans="1:7" ht="15">
      <c r="A37" s="39" t="s">
        <v>85</v>
      </c>
      <c r="B37" s="7" t="s">
        <v>89</v>
      </c>
      <c r="C37" s="6"/>
      <c r="D37" s="6"/>
      <c r="E37" s="8">
        <f t="shared" si="0"/>
        <v>0</v>
      </c>
      <c r="F37" s="36"/>
      <c r="G37" s="36"/>
    </row>
    <row r="38" spans="1:7" ht="15">
      <c r="A38" s="39" t="s">
        <v>86</v>
      </c>
      <c r="B38" s="7" t="s">
        <v>92</v>
      </c>
      <c r="C38" s="6">
        <v>2758.35</v>
      </c>
      <c r="D38" s="6">
        <v>8797.14</v>
      </c>
      <c r="E38" s="8">
        <f t="shared" si="0"/>
        <v>11555.49</v>
      </c>
      <c r="F38" s="36"/>
      <c r="G38" s="36"/>
    </row>
    <row r="39" spans="1:7" ht="15">
      <c r="A39" s="39" t="s">
        <v>87</v>
      </c>
      <c r="B39" s="7" t="s">
        <v>93</v>
      </c>
      <c r="C39" s="6">
        <v>15881.64</v>
      </c>
      <c r="D39" s="6">
        <v>32341.88</v>
      </c>
      <c r="E39" s="8">
        <f t="shared" si="0"/>
        <v>48223.520000000004</v>
      </c>
      <c r="F39" s="36"/>
      <c r="G39" s="36"/>
    </row>
    <row r="40" spans="1:7" ht="15">
      <c r="A40" s="39" t="s">
        <v>88</v>
      </c>
      <c r="B40" s="7" t="s">
        <v>95</v>
      </c>
      <c r="C40" s="6"/>
      <c r="D40" s="6"/>
      <c r="E40" s="8">
        <f t="shared" si="0"/>
        <v>0</v>
      </c>
      <c r="F40" s="36"/>
      <c r="G40" s="36"/>
    </row>
    <row r="41" spans="1:7" ht="15">
      <c r="A41" s="39" t="s">
        <v>94</v>
      </c>
      <c r="B41" s="7" t="s">
        <v>97</v>
      </c>
      <c r="C41" s="6">
        <v>469.84</v>
      </c>
      <c r="D41" s="6">
        <v>514.1</v>
      </c>
      <c r="E41" s="8">
        <f t="shared" si="0"/>
        <v>983.94</v>
      </c>
      <c r="F41" s="36"/>
      <c r="G41" s="36"/>
    </row>
    <row r="42" spans="1:7" ht="15">
      <c r="A42" s="39" t="s">
        <v>96</v>
      </c>
      <c r="B42" s="7" t="s">
        <v>98</v>
      </c>
      <c r="C42" s="6"/>
      <c r="D42" s="6"/>
      <c r="E42" s="8">
        <f t="shared" si="0"/>
        <v>0</v>
      </c>
      <c r="F42" s="36"/>
      <c r="G42" s="36"/>
    </row>
    <row r="43" spans="1:7" ht="15">
      <c r="A43" s="39" t="s">
        <v>99</v>
      </c>
      <c r="B43" s="7" t="s">
        <v>104</v>
      </c>
      <c r="C43" s="6"/>
      <c r="D43" s="6"/>
      <c r="E43" s="8">
        <f t="shared" si="0"/>
        <v>0</v>
      </c>
      <c r="F43" s="36"/>
      <c r="G43" s="36"/>
    </row>
    <row r="44" spans="1:7" ht="15">
      <c r="A44" s="52"/>
      <c r="B44" s="7" t="s">
        <v>37</v>
      </c>
      <c r="C44" s="7">
        <f>SUM(C6:C43)</f>
        <v>109448.39</v>
      </c>
      <c r="D44" s="7">
        <f>SUM(D6:D43)</f>
        <v>313260.72000000003</v>
      </c>
      <c r="E44" s="8">
        <f t="shared" si="0"/>
        <v>422709.11000000004</v>
      </c>
      <c r="F44" s="36"/>
      <c r="G44" s="36"/>
    </row>
    <row r="45" spans="1:7" ht="14.25">
      <c r="A45" s="36"/>
      <c r="B45" s="36"/>
      <c r="C45" s="36"/>
      <c r="D45" s="36"/>
      <c r="E45" s="1"/>
      <c r="F45" s="36"/>
      <c r="G45" s="36"/>
    </row>
    <row r="46" spans="1:7" ht="14.25">
      <c r="A46" s="36"/>
      <c r="B46" s="36"/>
      <c r="C46" s="36"/>
      <c r="D46" s="36"/>
      <c r="E46" s="36"/>
      <c r="F46" s="36"/>
      <c r="G46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25">
      <selection activeCell="G19" sqref="G19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81" t="s">
        <v>119</v>
      </c>
      <c r="B3" s="81"/>
      <c r="C3" s="81"/>
      <c r="D3" s="81"/>
      <c r="E3" s="81"/>
      <c r="F3" s="81"/>
    </row>
    <row r="4" spans="1:6" ht="15">
      <c r="A4" s="84"/>
      <c r="B4" s="84"/>
      <c r="C4" s="84"/>
      <c r="D4" s="84"/>
      <c r="E4" s="84"/>
      <c r="F4" s="36"/>
    </row>
    <row r="5" spans="1:6" ht="14.25">
      <c r="A5" s="83"/>
      <c r="B5" s="83"/>
      <c r="C5" s="36"/>
      <c r="D5" s="36"/>
      <c r="E5" s="36"/>
      <c r="F5" s="36"/>
    </row>
    <row r="6" spans="1:6" ht="15">
      <c r="A6" s="49" t="s">
        <v>0</v>
      </c>
      <c r="B6" s="49" t="s">
        <v>1</v>
      </c>
      <c r="C6" s="50" t="s">
        <v>48</v>
      </c>
      <c r="D6" s="50" t="s">
        <v>49</v>
      </c>
      <c r="E6" s="36"/>
      <c r="F6" s="36"/>
    </row>
    <row r="7" spans="1:6" ht="15">
      <c r="A7" s="39" t="s">
        <v>81</v>
      </c>
      <c r="B7" s="7" t="s">
        <v>6</v>
      </c>
      <c r="C7" s="53">
        <v>7680</v>
      </c>
      <c r="D7" s="7">
        <v>1920</v>
      </c>
      <c r="E7" s="36"/>
      <c r="F7" s="36"/>
    </row>
    <row r="8" spans="1:6" ht="15">
      <c r="A8" s="39" t="s">
        <v>54</v>
      </c>
      <c r="B8" s="7" t="s">
        <v>41</v>
      </c>
      <c r="C8" s="53">
        <v>2400</v>
      </c>
      <c r="D8" s="7"/>
      <c r="E8" s="36"/>
      <c r="F8" s="36"/>
    </row>
    <row r="9" spans="1:6" ht="15">
      <c r="A9" s="39" t="s">
        <v>55</v>
      </c>
      <c r="B9" s="7" t="s">
        <v>8</v>
      </c>
      <c r="C9" s="53">
        <v>240</v>
      </c>
      <c r="D9" s="7"/>
      <c r="E9" s="36"/>
      <c r="F9" s="36"/>
    </row>
    <row r="10" spans="1:6" ht="15">
      <c r="A10" s="39" t="s">
        <v>56</v>
      </c>
      <c r="B10" s="7" t="s">
        <v>9</v>
      </c>
      <c r="C10" s="53">
        <v>600</v>
      </c>
      <c r="D10" s="7"/>
      <c r="E10" s="36"/>
      <c r="F10" s="36"/>
    </row>
    <row r="11" spans="1:6" ht="15">
      <c r="A11" s="39" t="s">
        <v>57</v>
      </c>
      <c r="B11" s="7" t="s">
        <v>10</v>
      </c>
      <c r="C11" s="53">
        <v>120</v>
      </c>
      <c r="D11" s="7"/>
      <c r="E11" s="36"/>
      <c r="F11" s="36"/>
    </row>
    <row r="12" spans="1:6" ht="15">
      <c r="A12" s="39" t="s">
        <v>58</v>
      </c>
      <c r="B12" s="7" t="s">
        <v>11</v>
      </c>
      <c r="C12" s="53">
        <v>240</v>
      </c>
      <c r="D12" s="7"/>
      <c r="E12" s="36"/>
      <c r="F12" s="36"/>
    </row>
    <row r="13" spans="1:6" ht="15">
      <c r="A13" s="39" t="s">
        <v>59</v>
      </c>
      <c r="B13" s="7" t="s">
        <v>12</v>
      </c>
      <c r="C13" s="53">
        <v>1560</v>
      </c>
      <c r="D13" s="7">
        <v>480</v>
      </c>
      <c r="E13" s="36"/>
      <c r="F13" s="36"/>
    </row>
    <row r="14" spans="1:6" ht="15">
      <c r="A14" s="39" t="s">
        <v>60</v>
      </c>
      <c r="B14" s="7" t="s">
        <v>13</v>
      </c>
      <c r="C14" s="53">
        <v>4320</v>
      </c>
      <c r="D14" s="7">
        <v>480</v>
      </c>
      <c r="E14" s="36"/>
      <c r="F14" s="36"/>
    </row>
    <row r="15" spans="1:6" ht="15">
      <c r="A15" s="39" t="s">
        <v>61</v>
      </c>
      <c r="B15" s="7" t="s">
        <v>14</v>
      </c>
      <c r="C15" s="53">
        <v>1320</v>
      </c>
      <c r="D15" s="7">
        <v>420</v>
      </c>
      <c r="E15" s="36"/>
      <c r="F15" s="36"/>
    </row>
    <row r="16" spans="1:6" ht="15">
      <c r="A16" s="39" t="s">
        <v>62</v>
      </c>
      <c r="B16" s="7" t="s">
        <v>15</v>
      </c>
      <c r="C16" s="53">
        <v>9480</v>
      </c>
      <c r="D16" s="7">
        <v>1860</v>
      </c>
      <c r="E16" s="36"/>
      <c r="F16" s="36"/>
    </row>
    <row r="17" spans="1:6" ht="15">
      <c r="A17" s="39" t="s">
        <v>63</v>
      </c>
      <c r="B17" s="7" t="s">
        <v>16</v>
      </c>
      <c r="C17" s="53">
        <v>6120</v>
      </c>
      <c r="D17" s="7"/>
      <c r="E17" s="36"/>
      <c r="F17" s="36"/>
    </row>
    <row r="18" spans="1:6" ht="15">
      <c r="A18" s="39" t="s">
        <v>64</v>
      </c>
      <c r="B18" s="7" t="s">
        <v>42</v>
      </c>
      <c r="C18" s="53">
        <v>4440</v>
      </c>
      <c r="D18" s="7">
        <v>480</v>
      </c>
      <c r="E18" s="36"/>
      <c r="F18" s="36"/>
    </row>
    <row r="19" spans="1:6" ht="15">
      <c r="A19" s="39" t="s">
        <v>65</v>
      </c>
      <c r="B19" s="7" t="s">
        <v>18</v>
      </c>
      <c r="C19" s="53">
        <v>1800</v>
      </c>
      <c r="D19" s="7">
        <v>360</v>
      </c>
      <c r="E19" s="36"/>
      <c r="F19" s="36"/>
    </row>
    <row r="20" spans="1:6" ht="15">
      <c r="A20" s="39" t="s">
        <v>66</v>
      </c>
      <c r="B20" s="7" t="s">
        <v>19</v>
      </c>
      <c r="C20" s="53">
        <v>1800</v>
      </c>
      <c r="D20" s="7"/>
      <c r="E20" s="36"/>
      <c r="F20" s="36"/>
    </row>
    <row r="21" spans="1:6" ht="15">
      <c r="A21" s="39" t="s">
        <v>67</v>
      </c>
      <c r="B21" s="7" t="s">
        <v>20</v>
      </c>
      <c r="C21" s="53">
        <v>4560</v>
      </c>
      <c r="D21" s="7">
        <v>360</v>
      </c>
      <c r="E21" s="36"/>
      <c r="F21" s="36"/>
    </row>
    <row r="22" spans="1:6" ht="15">
      <c r="A22" s="39" t="s">
        <v>68</v>
      </c>
      <c r="B22" s="7" t="s">
        <v>21</v>
      </c>
      <c r="C22" s="53"/>
      <c r="D22" s="7"/>
      <c r="E22" s="36"/>
      <c r="F22" s="36"/>
    </row>
    <row r="23" spans="1:6" ht="15">
      <c r="A23" s="39" t="s">
        <v>69</v>
      </c>
      <c r="B23" s="7" t="s">
        <v>22</v>
      </c>
      <c r="C23" s="53"/>
      <c r="D23" s="7"/>
      <c r="E23" s="36"/>
      <c r="F23" s="36"/>
    </row>
    <row r="24" spans="1:6" ht="15">
      <c r="A24" s="39" t="s">
        <v>70</v>
      </c>
      <c r="B24" s="7" t="s">
        <v>23</v>
      </c>
      <c r="C24" s="53"/>
      <c r="D24" s="7"/>
      <c r="E24" s="36"/>
      <c r="F24" s="36"/>
    </row>
    <row r="25" spans="1:6" ht="15">
      <c r="A25" s="39" t="s">
        <v>71</v>
      </c>
      <c r="B25" s="7" t="s">
        <v>24</v>
      </c>
      <c r="C25" s="53"/>
      <c r="D25" s="7"/>
      <c r="E25" s="36"/>
      <c r="F25" s="36"/>
    </row>
    <row r="26" spans="1:6" ht="15">
      <c r="A26" s="39" t="s">
        <v>72</v>
      </c>
      <c r="B26" s="7" t="s">
        <v>25</v>
      </c>
      <c r="C26" s="53">
        <v>3720</v>
      </c>
      <c r="D26" s="7"/>
      <c r="E26" s="36"/>
      <c r="F26" s="36"/>
    </row>
    <row r="27" spans="1:6" ht="15">
      <c r="A27" s="39" t="s">
        <v>73</v>
      </c>
      <c r="B27" s="7" t="s">
        <v>26</v>
      </c>
      <c r="C27" s="53">
        <v>2280</v>
      </c>
      <c r="D27" s="7"/>
      <c r="E27" s="36"/>
      <c r="F27" s="36"/>
    </row>
    <row r="28" spans="1:6" ht="15">
      <c r="A28" s="39" t="s">
        <v>74</v>
      </c>
      <c r="B28" s="7" t="s">
        <v>27</v>
      </c>
      <c r="C28" s="53">
        <v>120</v>
      </c>
      <c r="D28" s="7"/>
      <c r="E28" s="36"/>
      <c r="F28" s="36"/>
    </row>
    <row r="29" spans="1:6" ht="15">
      <c r="A29" s="39" t="s">
        <v>75</v>
      </c>
      <c r="B29" s="7" t="s">
        <v>28</v>
      </c>
      <c r="C29" s="53"/>
      <c r="D29" s="7"/>
      <c r="E29" s="36"/>
      <c r="F29" s="36"/>
    </row>
    <row r="30" spans="1:6" ht="15">
      <c r="A30" s="39" t="s">
        <v>76</v>
      </c>
      <c r="B30" s="7" t="s">
        <v>29</v>
      </c>
      <c r="C30" s="53">
        <v>3960</v>
      </c>
      <c r="D30" s="7"/>
      <c r="E30" s="36"/>
      <c r="F30" s="36"/>
    </row>
    <row r="31" spans="1:6" ht="15">
      <c r="A31" s="39" t="s">
        <v>77</v>
      </c>
      <c r="B31" s="7" t="s">
        <v>30</v>
      </c>
      <c r="C31" s="53"/>
      <c r="D31" s="7"/>
      <c r="E31" s="36"/>
      <c r="F31" s="36"/>
    </row>
    <row r="32" spans="1:6" ht="15">
      <c r="A32" s="39" t="s">
        <v>78</v>
      </c>
      <c r="B32" s="7" t="s">
        <v>31</v>
      </c>
      <c r="C32" s="53">
        <v>3480</v>
      </c>
      <c r="D32" s="7">
        <v>960</v>
      </c>
      <c r="E32" s="36"/>
      <c r="F32" s="36"/>
    </row>
    <row r="33" spans="1:6" ht="15">
      <c r="A33" s="39" t="s">
        <v>79</v>
      </c>
      <c r="B33" s="7" t="s">
        <v>32</v>
      </c>
      <c r="C33" s="53">
        <v>1560</v>
      </c>
      <c r="D33" s="7"/>
      <c r="E33" s="36"/>
      <c r="F33" s="36"/>
    </row>
    <row r="34" spans="1:6" ht="15">
      <c r="A34" s="39" t="s">
        <v>80</v>
      </c>
      <c r="B34" s="7" t="s">
        <v>33</v>
      </c>
      <c r="C34" s="53"/>
      <c r="D34" s="7"/>
      <c r="E34" s="36"/>
      <c r="F34" s="36"/>
    </row>
    <row r="35" spans="1:6" ht="15">
      <c r="A35" s="39" t="s">
        <v>82</v>
      </c>
      <c r="B35" s="7" t="s">
        <v>34</v>
      </c>
      <c r="C35" s="53">
        <v>2160</v>
      </c>
      <c r="D35" s="7"/>
      <c r="E35" s="36"/>
      <c r="F35" s="36"/>
    </row>
    <row r="36" spans="1:6" ht="15">
      <c r="A36" s="39" t="s">
        <v>83</v>
      </c>
      <c r="B36" s="7" t="s">
        <v>35</v>
      </c>
      <c r="C36" s="53"/>
      <c r="D36" s="7"/>
      <c r="E36" s="36"/>
      <c r="F36" s="36"/>
    </row>
    <row r="37" spans="1:6" ht="15">
      <c r="A37" s="39" t="s">
        <v>84</v>
      </c>
      <c r="B37" s="7" t="s">
        <v>36</v>
      </c>
      <c r="C37" s="53">
        <v>600</v>
      </c>
      <c r="D37" s="7"/>
      <c r="E37" s="36"/>
      <c r="F37" s="36"/>
    </row>
    <row r="38" spans="1:6" ht="15">
      <c r="A38" s="39" t="s">
        <v>85</v>
      </c>
      <c r="B38" s="7" t="s">
        <v>89</v>
      </c>
      <c r="C38" s="53"/>
      <c r="D38" s="7"/>
      <c r="E38" s="36"/>
      <c r="F38" s="36"/>
    </row>
    <row r="39" spans="1:6" ht="15">
      <c r="A39" s="39" t="s">
        <v>86</v>
      </c>
      <c r="B39" s="7" t="s">
        <v>92</v>
      </c>
      <c r="C39" s="53">
        <v>1680</v>
      </c>
      <c r="D39" s="7"/>
      <c r="E39" s="36"/>
      <c r="F39" s="36"/>
    </row>
    <row r="40" spans="1:6" ht="15">
      <c r="A40" s="39" t="s">
        <v>87</v>
      </c>
      <c r="B40" s="7" t="s">
        <v>93</v>
      </c>
      <c r="C40" s="53">
        <v>7320</v>
      </c>
      <c r="D40" s="7"/>
      <c r="E40" s="36"/>
      <c r="F40" s="36"/>
    </row>
    <row r="41" spans="1:6" ht="15">
      <c r="A41" s="39" t="s">
        <v>88</v>
      </c>
      <c r="B41" s="7" t="s">
        <v>95</v>
      </c>
      <c r="C41" s="44"/>
      <c r="D41" s="6"/>
      <c r="E41" s="36"/>
      <c r="F41" s="36"/>
    </row>
    <row r="42" spans="1:6" ht="15">
      <c r="A42" s="39" t="s">
        <v>94</v>
      </c>
      <c r="B42" s="7" t="s">
        <v>97</v>
      </c>
      <c r="C42" s="53">
        <v>120</v>
      </c>
      <c r="D42" s="6"/>
      <c r="E42" s="36"/>
      <c r="F42" s="36"/>
    </row>
    <row r="43" spans="1:6" ht="15">
      <c r="A43" s="39" t="s">
        <v>96</v>
      </c>
      <c r="B43" s="7" t="s">
        <v>98</v>
      </c>
      <c r="C43" s="53"/>
      <c r="D43" s="6"/>
      <c r="E43" s="36"/>
      <c r="F43" s="36"/>
    </row>
    <row r="44" spans="1:6" ht="15">
      <c r="A44" s="39" t="s">
        <v>99</v>
      </c>
      <c r="B44" s="7" t="s">
        <v>104</v>
      </c>
      <c r="C44" s="53"/>
      <c r="D44" s="6"/>
      <c r="E44" s="36"/>
      <c r="F44" s="36"/>
    </row>
    <row r="45" spans="1:6" ht="15">
      <c r="A45" s="52"/>
      <c r="B45" s="7" t="s">
        <v>37</v>
      </c>
      <c r="C45" s="53">
        <f>SUM(C7:C44)</f>
        <v>73680</v>
      </c>
      <c r="D45" s="53">
        <f>SUM(D7:D44)</f>
        <v>7320</v>
      </c>
      <c r="E45" s="1"/>
      <c r="F45" s="36"/>
    </row>
    <row r="46" spans="1:6" ht="14.25">
      <c r="A46" s="36"/>
      <c r="B46" s="36"/>
      <c r="C46" s="1"/>
      <c r="D46" s="36"/>
      <c r="E46" s="36"/>
      <c r="F46" s="36"/>
    </row>
    <row r="47" spans="1:6" ht="14.25">
      <c r="A47" s="36"/>
      <c r="B47" s="36"/>
      <c r="C47" s="36"/>
      <c r="D47" s="36"/>
      <c r="E47" s="36"/>
      <c r="F47" s="36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view="pageBreakPreview" zoomScale="60" workbookViewId="0" topLeftCell="A7">
      <selection activeCell="G36" sqref="G36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81" t="s">
        <v>120</v>
      </c>
      <c r="B3" s="81"/>
      <c r="C3" s="81"/>
      <c r="D3" s="81"/>
      <c r="E3" s="81"/>
      <c r="F3" s="81"/>
      <c r="G3" s="81"/>
      <c r="H3" s="81"/>
      <c r="I3" s="81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49" t="s">
        <v>0</v>
      </c>
      <c r="B5" s="49" t="s">
        <v>1</v>
      </c>
      <c r="C5" s="51" t="s">
        <v>101</v>
      </c>
      <c r="D5" s="45"/>
      <c r="E5" s="12"/>
      <c r="F5" s="1"/>
      <c r="G5" s="1"/>
      <c r="H5" s="36"/>
      <c r="I5" s="36"/>
    </row>
    <row r="6" spans="1:9" ht="15">
      <c r="A6" s="39" t="s">
        <v>81</v>
      </c>
      <c r="B6" s="7" t="s">
        <v>6</v>
      </c>
      <c r="C6" s="8"/>
      <c r="D6" s="46"/>
      <c r="E6" s="12"/>
      <c r="F6" s="1"/>
      <c r="G6" s="1"/>
      <c r="H6" s="36"/>
      <c r="I6" s="36"/>
    </row>
    <row r="7" spans="1:9" ht="15">
      <c r="A7" s="39" t="s">
        <v>54</v>
      </c>
      <c r="B7" s="7" t="s">
        <v>41</v>
      </c>
      <c r="C7" s="8"/>
      <c r="D7" s="46"/>
      <c r="E7" s="12"/>
      <c r="F7" s="1"/>
      <c r="G7" s="1"/>
      <c r="H7" s="36"/>
      <c r="I7" s="36"/>
    </row>
    <row r="8" spans="1:9" ht="15">
      <c r="A8" s="39" t="s">
        <v>55</v>
      </c>
      <c r="B8" s="7" t="s">
        <v>8</v>
      </c>
      <c r="C8" s="8"/>
      <c r="D8" s="46"/>
      <c r="E8" s="12"/>
      <c r="F8" s="1"/>
      <c r="G8" s="1"/>
      <c r="H8" s="36"/>
      <c r="I8" s="36"/>
    </row>
    <row r="9" spans="1:9" ht="15">
      <c r="A9" s="39" t="s">
        <v>56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5">
      <c r="A10" s="39" t="s">
        <v>57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5">
      <c r="A11" s="39" t="s">
        <v>58</v>
      </c>
      <c r="B11" s="7" t="s">
        <v>11</v>
      </c>
      <c r="C11" s="8"/>
      <c r="D11" s="46"/>
      <c r="E11" s="12"/>
      <c r="F11" s="1"/>
      <c r="G11" s="1"/>
      <c r="H11" s="36"/>
      <c r="I11" s="36"/>
    </row>
    <row r="12" spans="1:9" ht="15">
      <c r="A12" s="39" t="s">
        <v>59</v>
      </c>
      <c r="B12" s="7" t="s">
        <v>12</v>
      </c>
      <c r="C12" s="8"/>
      <c r="D12" s="46"/>
      <c r="E12" s="12"/>
      <c r="F12" s="1"/>
      <c r="G12" s="1"/>
      <c r="H12" s="36"/>
      <c r="I12" s="36"/>
    </row>
    <row r="13" spans="1:9" ht="15">
      <c r="A13" s="39" t="s">
        <v>60</v>
      </c>
      <c r="B13" s="7" t="s">
        <v>13</v>
      </c>
      <c r="C13" s="8"/>
      <c r="D13" s="46"/>
      <c r="E13" s="12"/>
      <c r="F13" s="1"/>
      <c r="G13" s="1"/>
      <c r="H13" s="36"/>
      <c r="I13" s="36"/>
    </row>
    <row r="14" spans="1:9" ht="15">
      <c r="A14" s="39" t="s">
        <v>61</v>
      </c>
      <c r="B14" s="7" t="s">
        <v>14</v>
      </c>
      <c r="C14" s="8"/>
      <c r="D14" s="46"/>
      <c r="E14" s="12"/>
      <c r="F14" s="1"/>
      <c r="G14" s="1"/>
      <c r="H14" s="36"/>
      <c r="I14" s="36"/>
    </row>
    <row r="15" spans="1:9" ht="15">
      <c r="A15" s="39" t="s">
        <v>62</v>
      </c>
      <c r="B15" s="7" t="s">
        <v>15</v>
      </c>
      <c r="C15" s="8"/>
      <c r="D15" s="46"/>
      <c r="E15" s="12"/>
      <c r="F15" s="1"/>
      <c r="G15" s="1"/>
      <c r="H15" s="36"/>
      <c r="I15" s="36"/>
    </row>
    <row r="16" spans="1:9" ht="15">
      <c r="A16" s="39" t="s">
        <v>63</v>
      </c>
      <c r="B16" s="7" t="s">
        <v>16</v>
      </c>
      <c r="C16" s="8"/>
      <c r="D16" s="46"/>
      <c r="E16" s="12"/>
      <c r="F16" s="1"/>
      <c r="G16" s="1"/>
      <c r="H16" s="36"/>
      <c r="I16" s="36"/>
    </row>
    <row r="17" spans="1:9" ht="15">
      <c r="A17" s="39" t="s">
        <v>64</v>
      </c>
      <c r="B17" s="7" t="s">
        <v>42</v>
      </c>
      <c r="C17" s="8"/>
      <c r="D17" s="46"/>
      <c r="E17" s="12"/>
      <c r="F17" s="1"/>
      <c r="G17" s="1"/>
      <c r="H17" s="36"/>
      <c r="I17" s="36"/>
    </row>
    <row r="18" spans="1:9" ht="15">
      <c r="A18" s="39" t="s">
        <v>65</v>
      </c>
      <c r="B18" s="7" t="s">
        <v>18</v>
      </c>
      <c r="C18" s="8"/>
      <c r="D18" s="46"/>
      <c r="E18" s="12"/>
      <c r="F18" s="1"/>
      <c r="G18" s="1"/>
      <c r="H18" s="36"/>
      <c r="I18" s="36"/>
    </row>
    <row r="19" spans="1:9" ht="15">
      <c r="A19" s="39" t="s">
        <v>66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67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5">
      <c r="A21" s="39" t="s">
        <v>68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69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5">
      <c r="A23" s="39" t="s">
        <v>70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71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5">
      <c r="A25" s="39" t="s">
        <v>72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5">
      <c r="A26" s="39" t="s">
        <v>73</v>
      </c>
      <c r="B26" s="7" t="s">
        <v>26</v>
      </c>
      <c r="C26" s="8"/>
      <c r="D26" s="46"/>
      <c r="E26" s="12"/>
      <c r="F26" s="1"/>
      <c r="G26" s="1"/>
      <c r="H26" s="36"/>
      <c r="I26" s="36"/>
    </row>
    <row r="27" spans="1:9" ht="15">
      <c r="A27" s="39" t="s">
        <v>74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75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76</v>
      </c>
      <c r="B29" s="7" t="s">
        <v>29</v>
      </c>
      <c r="C29" s="8"/>
      <c r="D29" s="46"/>
      <c r="E29" s="12"/>
      <c r="F29" s="1"/>
      <c r="G29" s="1"/>
      <c r="H29" s="36"/>
      <c r="I29" s="36"/>
    </row>
    <row r="30" spans="1:9" ht="15">
      <c r="A30" s="39" t="s">
        <v>77</v>
      </c>
      <c r="B30" s="7" t="s">
        <v>30</v>
      </c>
      <c r="C30" s="8"/>
      <c r="D30" s="46"/>
      <c r="E30" s="12"/>
      <c r="F30" s="1"/>
      <c r="G30" s="1"/>
      <c r="H30" s="36"/>
      <c r="I30" s="36"/>
    </row>
    <row r="31" spans="1:9" ht="15">
      <c r="A31" s="39" t="s">
        <v>78</v>
      </c>
      <c r="B31" s="7" t="s">
        <v>31</v>
      </c>
      <c r="C31" s="8"/>
      <c r="D31" s="46"/>
      <c r="E31" s="12"/>
      <c r="F31" s="1"/>
      <c r="G31" s="1"/>
      <c r="H31" s="36"/>
      <c r="I31" s="36"/>
    </row>
    <row r="32" spans="1:9" ht="15">
      <c r="A32" s="39" t="s">
        <v>79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80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5">
      <c r="A34" s="39" t="s">
        <v>82</v>
      </c>
      <c r="B34" s="7" t="s">
        <v>34</v>
      </c>
      <c r="C34" s="8">
        <v>14853.26</v>
      </c>
      <c r="D34" s="46"/>
      <c r="E34" s="12"/>
      <c r="F34" s="1"/>
      <c r="G34" s="1"/>
      <c r="H34" s="36"/>
      <c r="I34" s="36"/>
    </row>
    <row r="35" spans="1:9" ht="15">
      <c r="A35" s="39" t="s">
        <v>83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5">
      <c r="A36" s="39" t="s">
        <v>84</v>
      </c>
      <c r="B36" s="7" t="s">
        <v>36</v>
      </c>
      <c r="C36" s="8"/>
      <c r="D36" s="46"/>
      <c r="E36" s="12"/>
      <c r="F36" s="1"/>
      <c r="G36" s="1"/>
      <c r="H36" s="36"/>
      <c r="I36" s="36"/>
    </row>
    <row r="37" spans="1:9" ht="15">
      <c r="A37" s="39" t="s">
        <v>85</v>
      </c>
      <c r="B37" s="7" t="s">
        <v>89</v>
      </c>
      <c r="C37" s="8"/>
      <c r="D37" s="46"/>
      <c r="E37" s="12"/>
      <c r="F37" s="1"/>
      <c r="G37" s="1"/>
      <c r="H37" s="36"/>
      <c r="I37" s="36"/>
    </row>
    <row r="38" spans="1:9" ht="15">
      <c r="A38" s="39" t="s">
        <v>86</v>
      </c>
      <c r="B38" s="7" t="s">
        <v>92</v>
      </c>
      <c r="C38" s="8"/>
      <c r="D38" s="46"/>
      <c r="E38" s="12"/>
      <c r="F38" s="1"/>
      <c r="G38" s="1"/>
      <c r="H38" s="36"/>
      <c r="I38" s="36"/>
    </row>
    <row r="39" spans="1:9" ht="15">
      <c r="A39" s="39" t="s">
        <v>87</v>
      </c>
      <c r="B39" s="7" t="s">
        <v>93</v>
      </c>
      <c r="C39" s="8"/>
      <c r="D39" s="46"/>
      <c r="E39" s="12"/>
      <c r="F39" s="1"/>
      <c r="G39" s="1"/>
      <c r="H39" s="36"/>
      <c r="I39" s="36"/>
    </row>
    <row r="40" spans="1:9" ht="15">
      <c r="A40" s="39" t="s">
        <v>88</v>
      </c>
      <c r="B40" s="7" t="s">
        <v>95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94</v>
      </c>
      <c r="B41" s="7" t="s">
        <v>97</v>
      </c>
      <c r="C41" s="8"/>
      <c r="D41" s="46"/>
      <c r="E41" s="12"/>
      <c r="F41" s="1"/>
      <c r="G41" s="1"/>
      <c r="H41" s="36"/>
      <c r="I41" s="36"/>
    </row>
    <row r="42" spans="1:9" ht="15">
      <c r="A42" s="60" t="s">
        <v>96</v>
      </c>
      <c r="B42" s="58" t="s">
        <v>98</v>
      </c>
      <c r="C42" s="8"/>
      <c r="D42" s="46"/>
      <c r="E42" s="12"/>
      <c r="F42" s="1"/>
      <c r="G42" s="1"/>
      <c r="H42" s="36"/>
      <c r="I42" s="36"/>
    </row>
    <row r="43" spans="1:9" ht="15.75" thickBot="1">
      <c r="A43" s="60" t="s">
        <v>99</v>
      </c>
      <c r="B43" s="58" t="s">
        <v>104</v>
      </c>
      <c r="C43" s="57"/>
      <c r="D43" s="46"/>
      <c r="E43" s="12"/>
      <c r="F43" s="1"/>
      <c r="G43" s="1"/>
      <c r="H43" s="36"/>
      <c r="I43" s="36"/>
    </row>
    <row r="44" spans="1:9" ht="15.75" thickBot="1">
      <c r="A44" s="54"/>
      <c r="B44" s="55" t="s">
        <v>37</v>
      </c>
      <c r="C44" s="56">
        <f>SUM(C6:C43)</f>
        <v>14853.26</v>
      </c>
      <c r="D44" s="12"/>
      <c r="E44" s="12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8"/>
      <c r="D46" s="1"/>
      <c r="E46" s="1"/>
      <c r="F46" s="1"/>
      <c r="G46" s="1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4.2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22">
      <selection activeCell="H29" sqref="H29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81" t="s">
        <v>121</v>
      </c>
      <c r="B3" s="81"/>
      <c r="C3" s="81"/>
      <c r="D3" s="81"/>
      <c r="E3" s="81"/>
      <c r="F3" s="81"/>
      <c r="G3" s="81"/>
      <c r="H3" s="81"/>
      <c r="I3" s="81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49" t="s">
        <v>0</v>
      </c>
      <c r="B5" s="49" t="s">
        <v>1</v>
      </c>
      <c r="C5" s="51" t="s">
        <v>51</v>
      </c>
      <c r="D5" s="45"/>
      <c r="E5" s="12"/>
      <c r="F5" s="1"/>
      <c r="G5" s="1"/>
      <c r="H5" s="36"/>
      <c r="I5" s="36"/>
    </row>
    <row r="6" spans="1:9" ht="15">
      <c r="A6" s="39" t="s">
        <v>81</v>
      </c>
      <c r="B6" s="7" t="s">
        <v>6</v>
      </c>
      <c r="C6" s="8">
        <v>25337.5</v>
      </c>
      <c r="D6" s="46"/>
      <c r="E6" s="12"/>
      <c r="F6" s="1"/>
      <c r="G6" s="1"/>
      <c r="H6" s="36"/>
      <c r="I6" s="36"/>
    </row>
    <row r="7" spans="1:9" ht="15">
      <c r="A7" s="39" t="s">
        <v>54</v>
      </c>
      <c r="B7" s="7" t="s">
        <v>41</v>
      </c>
      <c r="C7" s="8"/>
      <c r="D7" s="46"/>
      <c r="E7" s="12"/>
      <c r="F7" s="1"/>
      <c r="G7" s="1"/>
      <c r="H7" s="36"/>
      <c r="I7" s="36"/>
    </row>
    <row r="8" spans="1:9" ht="15">
      <c r="A8" s="39" t="s">
        <v>55</v>
      </c>
      <c r="B8" s="7" t="s">
        <v>8</v>
      </c>
      <c r="C8" s="8">
        <v>133.7</v>
      </c>
      <c r="D8" s="46"/>
      <c r="E8" s="12"/>
      <c r="F8" s="1"/>
      <c r="G8" s="1"/>
      <c r="H8" s="36"/>
      <c r="I8" s="36"/>
    </row>
    <row r="9" spans="1:9" ht="15">
      <c r="A9" s="39" t="s">
        <v>56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5">
      <c r="A10" s="39" t="s">
        <v>57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5">
      <c r="A11" s="39" t="s">
        <v>58</v>
      </c>
      <c r="B11" s="7" t="s">
        <v>11</v>
      </c>
      <c r="C11" s="8">
        <v>2688.85</v>
      </c>
      <c r="D11" s="46"/>
      <c r="E11" s="12"/>
      <c r="F11" s="1"/>
      <c r="G11" s="1"/>
      <c r="H11" s="36"/>
      <c r="I11" s="36"/>
    </row>
    <row r="12" spans="1:9" ht="15">
      <c r="A12" s="39" t="s">
        <v>59</v>
      </c>
      <c r="B12" s="7" t="s">
        <v>12</v>
      </c>
      <c r="C12" s="8">
        <v>2398.87</v>
      </c>
      <c r="D12" s="46"/>
      <c r="E12" s="12"/>
      <c r="F12" s="1"/>
      <c r="G12" s="1"/>
      <c r="H12" s="36"/>
      <c r="I12" s="36"/>
    </row>
    <row r="13" spans="1:9" ht="15">
      <c r="A13" s="39" t="s">
        <v>60</v>
      </c>
      <c r="B13" s="7" t="s">
        <v>13</v>
      </c>
      <c r="C13" s="8">
        <v>445.85</v>
      </c>
      <c r="D13" s="46"/>
      <c r="E13" s="12"/>
      <c r="F13" s="1"/>
      <c r="G13" s="1"/>
      <c r="H13" s="36"/>
      <c r="I13" s="36"/>
    </row>
    <row r="14" spans="1:9" ht="15">
      <c r="A14" s="39" t="s">
        <v>61</v>
      </c>
      <c r="B14" s="7" t="s">
        <v>14</v>
      </c>
      <c r="C14" s="8">
        <v>3250.52</v>
      </c>
      <c r="D14" s="46"/>
      <c r="E14" s="12"/>
      <c r="F14" s="1"/>
      <c r="G14" s="1"/>
      <c r="H14" s="36"/>
      <c r="I14" s="36"/>
    </row>
    <row r="15" spans="1:9" ht="15">
      <c r="A15" s="39" t="s">
        <v>62</v>
      </c>
      <c r="B15" s="7" t="s">
        <v>15</v>
      </c>
      <c r="C15" s="8">
        <v>74182.41</v>
      </c>
      <c r="D15" s="46"/>
      <c r="E15" s="12"/>
      <c r="F15" s="1"/>
      <c r="G15" s="1"/>
      <c r="H15" s="36"/>
      <c r="I15" s="36"/>
    </row>
    <row r="16" spans="1:9" ht="15">
      <c r="A16" s="39" t="s">
        <v>63</v>
      </c>
      <c r="B16" s="7" t="s">
        <v>16</v>
      </c>
      <c r="C16" s="8">
        <v>378.22</v>
      </c>
      <c r="D16" s="46"/>
      <c r="E16" s="12"/>
      <c r="F16" s="1"/>
      <c r="G16" s="1"/>
      <c r="H16" s="36"/>
      <c r="I16" s="36"/>
    </row>
    <row r="17" spans="1:9" ht="15">
      <c r="A17" s="39" t="s">
        <v>64</v>
      </c>
      <c r="B17" s="7" t="s">
        <v>42</v>
      </c>
      <c r="C17" s="8">
        <v>20446.88</v>
      </c>
      <c r="D17" s="46"/>
      <c r="E17" s="12"/>
      <c r="F17" s="1"/>
      <c r="G17" s="1"/>
      <c r="H17" s="36"/>
      <c r="I17" s="36"/>
    </row>
    <row r="18" spans="1:9" ht="15">
      <c r="A18" s="39" t="s">
        <v>65</v>
      </c>
      <c r="B18" s="7" t="s">
        <v>18</v>
      </c>
      <c r="C18" s="8">
        <v>2567.23</v>
      </c>
      <c r="D18" s="46"/>
      <c r="E18" s="12"/>
      <c r="F18" s="1"/>
      <c r="G18" s="1"/>
      <c r="H18" s="36"/>
      <c r="I18" s="36"/>
    </row>
    <row r="19" spans="1:9" ht="15">
      <c r="A19" s="39" t="s">
        <v>66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67</v>
      </c>
      <c r="B20" s="7" t="s">
        <v>20</v>
      </c>
      <c r="C20" s="8">
        <v>941.01</v>
      </c>
      <c r="D20" s="46"/>
      <c r="E20" s="12"/>
      <c r="F20" s="1"/>
      <c r="G20" s="1"/>
      <c r="H20" s="36"/>
      <c r="I20" s="36"/>
    </row>
    <row r="21" spans="1:9" ht="15">
      <c r="A21" s="39" t="s">
        <v>68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69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5">
      <c r="A23" s="39" t="s">
        <v>70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71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5">
      <c r="A25" s="39" t="s">
        <v>72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5">
      <c r="A26" s="39" t="s">
        <v>73</v>
      </c>
      <c r="B26" s="7" t="s">
        <v>26</v>
      </c>
      <c r="C26" s="8"/>
      <c r="D26" s="46"/>
      <c r="E26" s="12"/>
      <c r="F26" s="1"/>
      <c r="G26" s="1"/>
      <c r="H26" s="36"/>
      <c r="I26" s="36"/>
    </row>
    <row r="27" spans="1:9" ht="15">
      <c r="A27" s="39" t="s">
        <v>74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75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76</v>
      </c>
      <c r="B29" s="7" t="s">
        <v>29</v>
      </c>
      <c r="C29" s="8">
        <v>7865.64</v>
      </c>
      <c r="D29" s="46"/>
      <c r="E29" s="12"/>
      <c r="F29" s="1"/>
      <c r="G29" s="1"/>
      <c r="H29" s="36"/>
      <c r="I29" s="36"/>
    </row>
    <row r="30" spans="1:10" ht="15">
      <c r="A30" s="39" t="s">
        <v>77</v>
      </c>
      <c r="B30" s="7" t="s">
        <v>30</v>
      </c>
      <c r="C30" s="8"/>
      <c r="D30" s="46"/>
      <c r="E30" s="12"/>
      <c r="F30" s="1"/>
      <c r="G30" s="1"/>
      <c r="H30" s="36"/>
      <c r="I30" s="36"/>
      <c r="J30" t="s">
        <v>91</v>
      </c>
    </row>
    <row r="31" spans="1:9" ht="15">
      <c r="A31" s="39" t="s">
        <v>78</v>
      </c>
      <c r="B31" s="7" t="s">
        <v>31</v>
      </c>
      <c r="C31" s="8"/>
      <c r="D31" s="46"/>
      <c r="E31" s="12"/>
      <c r="F31" s="1"/>
      <c r="G31" s="1"/>
      <c r="H31" s="36"/>
      <c r="I31" s="36"/>
    </row>
    <row r="32" spans="1:9" ht="15">
      <c r="A32" s="39" t="s">
        <v>79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80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5">
      <c r="A34" s="39" t="s">
        <v>82</v>
      </c>
      <c r="B34" s="7" t="s">
        <v>34</v>
      </c>
      <c r="C34" s="8">
        <v>709.26</v>
      </c>
      <c r="D34" s="46"/>
      <c r="E34" s="12"/>
      <c r="F34" s="1"/>
      <c r="G34" s="1"/>
      <c r="H34" s="36"/>
      <c r="I34" s="36"/>
    </row>
    <row r="35" spans="1:9" ht="15">
      <c r="A35" s="39" t="s">
        <v>83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5">
      <c r="A36" s="39" t="s">
        <v>84</v>
      </c>
      <c r="B36" s="7" t="s">
        <v>36</v>
      </c>
      <c r="C36" s="8">
        <v>154.91</v>
      </c>
      <c r="D36" s="46"/>
      <c r="E36" s="12"/>
      <c r="F36" s="1"/>
      <c r="G36" s="1"/>
      <c r="H36" s="36"/>
      <c r="I36" s="36"/>
    </row>
    <row r="37" spans="1:9" ht="15">
      <c r="A37" s="39" t="s">
        <v>85</v>
      </c>
      <c r="B37" s="7" t="s">
        <v>89</v>
      </c>
      <c r="C37" s="8"/>
      <c r="D37" s="46"/>
      <c r="E37" s="12"/>
      <c r="F37" s="1"/>
      <c r="G37" s="1"/>
      <c r="H37" s="36"/>
      <c r="I37" s="36"/>
    </row>
    <row r="38" spans="1:9" ht="15">
      <c r="A38" s="39" t="s">
        <v>86</v>
      </c>
      <c r="B38" s="7" t="s">
        <v>92</v>
      </c>
      <c r="C38" s="8">
        <v>884.51</v>
      </c>
      <c r="D38" s="46"/>
      <c r="E38" s="12"/>
      <c r="F38" s="1"/>
      <c r="G38" s="1"/>
      <c r="H38" s="36"/>
      <c r="I38" s="36"/>
    </row>
    <row r="39" spans="1:9" ht="15">
      <c r="A39" s="39" t="s">
        <v>87</v>
      </c>
      <c r="B39" s="7" t="s">
        <v>93</v>
      </c>
      <c r="C39" s="8">
        <v>1448.98</v>
      </c>
      <c r="D39" s="46"/>
      <c r="E39" s="12"/>
      <c r="F39" s="1"/>
      <c r="G39" s="1"/>
      <c r="H39" s="36"/>
      <c r="I39" s="36"/>
    </row>
    <row r="40" spans="1:9" ht="15">
      <c r="A40" s="39" t="s">
        <v>88</v>
      </c>
      <c r="B40" s="7" t="s">
        <v>95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94</v>
      </c>
      <c r="B41" s="7" t="s">
        <v>97</v>
      </c>
      <c r="C41" s="8"/>
      <c r="D41" s="46"/>
      <c r="E41" s="12"/>
      <c r="F41" s="1"/>
      <c r="G41" s="1"/>
      <c r="H41" s="36"/>
      <c r="I41" s="36"/>
    </row>
    <row r="42" spans="1:9" ht="15">
      <c r="A42" s="39" t="s">
        <v>96</v>
      </c>
      <c r="B42" s="7" t="s">
        <v>98</v>
      </c>
      <c r="C42" s="8"/>
      <c r="D42" s="46"/>
      <c r="E42" s="12"/>
      <c r="F42" s="1"/>
      <c r="G42" s="1"/>
      <c r="H42" s="36"/>
      <c r="I42" s="36"/>
    </row>
    <row r="43" spans="1:9" ht="15.75" thickBot="1">
      <c r="A43" s="60" t="s">
        <v>99</v>
      </c>
      <c r="B43" s="7" t="s">
        <v>104</v>
      </c>
      <c r="C43" s="57">
        <v>122.13</v>
      </c>
      <c r="D43" s="46"/>
      <c r="E43" s="12"/>
      <c r="F43" s="1"/>
      <c r="G43" s="1"/>
      <c r="H43" s="36"/>
      <c r="I43" s="36"/>
    </row>
    <row r="44" spans="1:9" ht="15.75" thickBot="1">
      <c r="A44" s="54"/>
      <c r="B44" s="55" t="s">
        <v>37</v>
      </c>
      <c r="C44" s="56">
        <f>SUM(C6:C43)</f>
        <v>143956.47000000006</v>
      </c>
      <c r="D44" s="12"/>
      <c r="E44" s="12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8"/>
      <c r="D46" s="1"/>
      <c r="E46" s="1"/>
      <c r="F46" s="1"/>
      <c r="G46" s="1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4.2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28">
      <selection activeCell="G19" sqref="G19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81" t="s">
        <v>122</v>
      </c>
      <c r="B3" s="81"/>
      <c r="C3" s="81"/>
      <c r="D3" s="81"/>
      <c r="E3" s="81"/>
      <c r="F3" s="81"/>
      <c r="G3" s="81"/>
      <c r="H3" s="81"/>
      <c r="I3" s="81"/>
    </row>
    <row r="4" spans="1:9" ht="14.25">
      <c r="A4" s="83"/>
      <c r="B4" s="83"/>
      <c r="C4" s="83"/>
      <c r="D4" s="42"/>
      <c r="E4" s="36"/>
      <c r="F4" s="36"/>
      <c r="G4" s="36"/>
      <c r="H4" s="36"/>
      <c r="I4" s="36"/>
    </row>
    <row r="5" spans="1:9" ht="45">
      <c r="A5" s="49" t="s">
        <v>0</v>
      </c>
      <c r="B5" s="49" t="s">
        <v>1</v>
      </c>
      <c r="C5" s="51" t="s">
        <v>52</v>
      </c>
      <c r="D5" s="36"/>
      <c r="E5" s="36"/>
      <c r="F5" s="36"/>
      <c r="G5" s="36"/>
      <c r="H5" s="36"/>
      <c r="I5" s="36"/>
    </row>
    <row r="6" spans="1:9" ht="15">
      <c r="A6" s="39" t="s">
        <v>81</v>
      </c>
      <c r="B6" s="7" t="s">
        <v>6</v>
      </c>
      <c r="C6" s="47"/>
      <c r="D6" s="36"/>
      <c r="E6" s="36"/>
      <c r="F6" s="36"/>
      <c r="G6" s="36"/>
      <c r="H6" s="36"/>
      <c r="I6" s="36"/>
    </row>
    <row r="7" spans="1:9" ht="15">
      <c r="A7" s="39" t="s">
        <v>54</v>
      </c>
      <c r="B7" s="7" t="s">
        <v>41</v>
      </c>
      <c r="C7" s="47"/>
      <c r="D7" s="36"/>
      <c r="E7" s="36"/>
      <c r="F7" s="36"/>
      <c r="G7" s="36"/>
      <c r="H7" s="36"/>
      <c r="I7" s="36"/>
    </row>
    <row r="8" spans="1:9" ht="15">
      <c r="A8" s="39" t="s">
        <v>55</v>
      </c>
      <c r="B8" s="7" t="s">
        <v>8</v>
      </c>
      <c r="C8" s="47"/>
      <c r="D8" s="36"/>
      <c r="E8" s="36"/>
      <c r="F8" s="36"/>
      <c r="G8" s="36"/>
      <c r="H8" s="36"/>
      <c r="I8" s="36"/>
    </row>
    <row r="9" spans="1:9" ht="15">
      <c r="A9" s="39" t="s">
        <v>56</v>
      </c>
      <c r="B9" s="7" t="s">
        <v>9</v>
      </c>
      <c r="C9" s="47"/>
      <c r="D9" s="36"/>
      <c r="E9" s="36"/>
      <c r="F9" s="36"/>
      <c r="G9" s="36"/>
      <c r="H9" s="36"/>
      <c r="I9" s="36"/>
    </row>
    <row r="10" spans="1:9" ht="15">
      <c r="A10" s="39" t="s">
        <v>57</v>
      </c>
      <c r="B10" s="7" t="s">
        <v>10</v>
      </c>
      <c r="C10" s="47"/>
      <c r="D10" s="36"/>
      <c r="E10" s="36"/>
      <c r="F10" s="36"/>
      <c r="G10" s="36"/>
      <c r="H10" s="36"/>
      <c r="I10" s="36"/>
    </row>
    <row r="11" spans="1:9" ht="15">
      <c r="A11" s="39" t="s">
        <v>58</v>
      </c>
      <c r="B11" s="7" t="s">
        <v>11</v>
      </c>
      <c r="C11" s="47"/>
      <c r="D11" s="36"/>
      <c r="E11" s="36"/>
      <c r="F11" s="36"/>
      <c r="G11" s="36"/>
      <c r="H11" s="36"/>
      <c r="I11" s="36"/>
    </row>
    <row r="12" spans="1:9" ht="15">
      <c r="A12" s="39" t="s">
        <v>59</v>
      </c>
      <c r="B12" s="7" t="s">
        <v>12</v>
      </c>
      <c r="C12" s="47"/>
      <c r="D12" s="36"/>
      <c r="E12" s="36"/>
      <c r="F12" s="36"/>
      <c r="G12" s="36"/>
      <c r="H12" s="36"/>
      <c r="I12" s="36"/>
    </row>
    <row r="13" spans="1:9" ht="15">
      <c r="A13" s="39" t="s">
        <v>60</v>
      </c>
      <c r="B13" s="7" t="s">
        <v>13</v>
      </c>
      <c r="C13" s="47"/>
      <c r="D13" s="36"/>
      <c r="E13" s="36"/>
      <c r="F13" s="36"/>
      <c r="G13" s="36"/>
      <c r="H13" s="36"/>
      <c r="I13" s="36"/>
    </row>
    <row r="14" spans="1:9" ht="15">
      <c r="A14" s="39" t="s">
        <v>61</v>
      </c>
      <c r="B14" s="7" t="s">
        <v>14</v>
      </c>
      <c r="C14" s="47"/>
      <c r="D14" s="36"/>
      <c r="E14" s="36"/>
      <c r="F14" s="36"/>
      <c r="G14" s="36"/>
      <c r="H14" s="36"/>
      <c r="I14" s="36"/>
    </row>
    <row r="15" spans="1:9" ht="15">
      <c r="A15" s="39" t="s">
        <v>62</v>
      </c>
      <c r="B15" s="7" t="s">
        <v>15</v>
      </c>
      <c r="C15" s="8">
        <v>26077.45</v>
      </c>
      <c r="D15" s="36"/>
      <c r="E15" s="36"/>
      <c r="F15" s="36"/>
      <c r="G15" s="36"/>
      <c r="H15" s="36"/>
      <c r="I15" s="36"/>
    </row>
    <row r="16" spans="1:9" ht="15">
      <c r="A16" s="39" t="s">
        <v>63</v>
      </c>
      <c r="B16" s="7" t="s">
        <v>16</v>
      </c>
      <c r="C16" s="47"/>
      <c r="D16" s="36"/>
      <c r="E16" s="36"/>
      <c r="F16" s="36"/>
      <c r="G16" s="36"/>
      <c r="H16" s="36"/>
      <c r="I16" s="36"/>
    </row>
    <row r="17" spans="1:9" ht="15">
      <c r="A17" s="39" t="s">
        <v>64</v>
      </c>
      <c r="B17" s="7" t="s">
        <v>42</v>
      </c>
      <c r="C17" s="8"/>
      <c r="D17" s="36"/>
      <c r="E17" s="36"/>
      <c r="F17" s="36"/>
      <c r="G17" s="36"/>
      <c r="H17" s="36"/>
      <c r="I17" s="36"/>
    </row>
    <row r="18" spans="1:9" ht="15">
      <c r="A18" s="39" t="s">
        <v>65</v>
      </c>
      <c r="B18" s="7" t="s">
        <v>18</v>
      </c>
      <c r="C18" s="47"/>
      <c r="D18" s="36"/>
      <c r="E18" s="36"/>
      <c r="F18" s="36"/>
      <c r="G18" s="36"/>
      <c r="H18" s="36"/>
      <c r="I18" s="36"/>
    </row>
    <row r="19" spans="1:9" ht="15">
      <c r="A19" s="39" t="s">
        <v>66</v>
      </c>
      <c r="B19" s="7" t="s">
        <v>19</v>
      </c>
      <c r="C19" s="47"/>
      <c r="D19" s="36"/>
      <c r="E19" s="36"/>
      <c r="F19" s="36"/>
      <c r="G19" s="36"/>
      <c r="H19" s="36"/>
      <c r="I19" s="36"/>
    </row>
    <row r="20" spans="1:9" ht="15">
      <c r="A20" s="39" t="s">
        <v>67</v>
      </c>
      <c r="B20" s="7" t="s">
        <v>20</v>
      </c>
      <c r="C20" s="47"/>
      <c r="D20" s="36"/>
      <c r="E20" s="36"/>
      <c r="F20" s="36"/>
      <c r="G20" s="36"/>
      <c r="H20" s="36"/>
      <c r="I20" s="36"/>
    </row>
    <row r="21" spans="1:9" ht="15">
      <c r="A21" s="39" t="s">
        <v>68</v>
      </c>
      <c r="B21" s="7" t="s">
        <v>21</v>
      </c>
      <c r="C21" s="47"/>
      <c r="D21" s="36"/>
      <c r="E21" s="36"/>
      <c r="F21" s="36"/>
      <c r="G21" s="36"/>
      <c r="H21" s="36"/>
      <c r="I21" s="36"/>
    </row>
    <row r="22" spans="1:9" ht="15">
      <c r="A22" s="39" t="s">
        <v>69</v>
      </c>
      <c r="B22" s="7" t="s">
        <v>22</v>
      </c>
      <c r="C22" s="47"/>
      <c r="D22" s="36"/>
      <c r="E22" s="36"/>
      <c r="F22" s="36"/>
      <c r="G22" s="36"/>
      <c r="H22" s="36"/>
      <c r="I22" s="36"/>
    </row>
    <row r="23" spans="1:9" ht="15">
      <c r="A23" s="39" t="s">
        <v>70</v>
      </c>
      <c r="B23" s="7" t="s">
        <v>23</v>
      </c>
      <c r="C23" s="47"/>
      <c r="D23" s="36"/>
      <c r="E23" s="36"/>
      <c r="F23" s="36"/>
      <c r="G23" s="36"/>
      <c r="H23" s="36"/>
      <c r="I23" s="36"/>
    </row>
    <row r="24" spans="1:9" ht="15">
      <c r="A24" s="39" t="s">
        <v>71</v>
      </c>
      <c r="B24" s="7" t="s">
        <v>24</v>
      </c>
      <c r="C24" s="47"/>
      <c r="D24" s="36"/>
      <c r="E24" s="36"/>
      <c r="F24" s="36"/>
      <c r="G24" s="36"/>
      <c r="H24" s="36"/>
      <c r="I24" s="36"/>
    </row>
    <row r="25" spans="1:9" ht="15">
      <c r="A25" s="39" t="s">
        <v>72</v>
      </c>
      <c r="B25" s="7" t="s">
        <v>25</v>
      </c>
      <c r="C25" s="47"/>
      <c r="D25" s="36"/>
      <c r="E25" s="36"/>
      <c r="F25" s="36"/>
      <c r="G25" s="36"/>
      <c r="H25" s="36"/>
      <c r="I25" s="36"/>
    </row>
    <row r="26" spans="1:9" ht="15">
      <c r="A26" s="39" t="s">
        <v>73</v>
      </c>
      <c r="B26" s="7" t="s">
        <v>26</v>
      </c>
      <c r="C26" s="47"/>
      <c r="D26" s="36"/>
      <c r="E26" s="36"/>
      <c r="F26" s="36"/>
      <c r="G26" s="36"/>
      <c r="H26" s="36"/>
      <c r="I26" s="36"/>
    </row>
    <row r="27" spans="1:9" ht="15">
      <c r="A27" s="39" t="s">
        <v>74</v>
      </c>
      <c r="B27" s="7" t="s">
        <v>27</v>
      </c>
      <c r="C27" s="47"/>
      <c r="D27" s="36"/>
      <c r="E27" s="36"/>
      <c r="F27" s="36"/>
      <c r="G27" s="36"/>
      <c r="H27" s="36"/>
      <c r="I27" s="36"/>
    </row>
    <row r="28" spans="1:9" ht="15">
      <c r="A28" s="39" t="s">
        <v>75</v>
      </c>
      <c r="B28" s="7" t="s">
        <v>28</v>
      </c>
      <c r="C28" s="47"/>
      <c r="D28" s="36"/>
      <c r="E28" s="36"/>
      <c r="F28" s="36"/>
      <c r="G28" s="36"/>
      <c r="H28" s="36"/>
      <c r="I28" s="36"/>
    </row>
    <row r="29" spans="1:9" ht="15">
      <c r="A29" s="39" t="s">
        <v>76</v>
      </c>
      <c r="B29" s="7" t="s">
        <v>29</v>
      </c>
      <c r="C29" s="47"/>
      <c r="D29" s="36"/>
      <c r="E29" s="36"/>
      <c r="F29" s="36"/>
      <c r="G29" s="36"/>
      <c r="H29" s="36"/>
      <c r="I29" s="36"/>
    </row>
    <row r="30" spans="1:9" ht="15">
      <c r="A30" s="39" t="s">
        <v>77</v>
      </c>
      <c r="B30" s="7" t="s">
        <v>30</v>
      </c>
      <c r="C30" s="47"/>
      <c r="D30" s="36"/>
      <c r="E30" s="36"/>
      <c r="F30" s="36"/>
      <c r="G30" s="36"/>
      <c r="H30" s="36"/>
      <c r="I30" s="36"/>
    </row>
    <row r="31" spans="1:9" ht="15">
      <c r="A31" s="39" t="s">
        <v>78</v>
      </c>
      <c r="B31" s="7" t="s">
        <v>31</v>
      </c>
      <c r="C31" s="47"/>
      <c r="D31" s="36"/>
      <c r="E31" s="36"/>
      <c r="F31" s="36"/>
      <c r="G31" s="36"/>
      <c r="H31" s="36"/>
      <c r="I31" s="36"/>
    </row>
    <row r="32" spans="1:9" ht="15">
      <c r="A32" s="39" t="s">
        <v>79</v>
      </c>
      <c r="B32" s="7" t="s">
        <v>32</v>
      </c>
      <c r="C32" s="47"/>
      <c r="D32" s="36"/>
      <c r="E32" s="36"/>
      <c r="F32" s="36"/>
      <c r="G32" s="36"/>
      <c r="H32" s="36"/>
      <c r="I32" s="36"/>
    </row>
    <row r="33" spans="1:9" ht="15">
      <c r="A33" s="39" t="s">
        <v>80</v>
      </c>
      <c r="B33" s="7" t="s">
        <v>33</v>
      </c>
      <c r="C33" s="47"/>
      <c r="D33" s="36"/>
      <c r="E33" s="36"/>
      <c r="F33" s="36"/>
      <c r="G33" s="36"/>
      <c r="H33" s="36"/>
      <c r="I33" s="36"/>
    </row>
    <row r="34" spans="1:9" ht="15">
      <c r="A34" s="39" t="s">
        <v>82</v>
      </c>
      <c r="B34" s="7" t="s">
        <v>34</v>
      </c>
      <c r="C34" s="47"/>
      <c r="D34" s="36"/>
      <c r="E34" s="36"/>
      <c r="F34" s="36"/>
      <c r="G34" s="36"/>
      <c r="H34" s="36"/>
      <c r="I34" s="36"/>
    </row>
    <row r="35" spans="1:9" ht="15">
      <c r="A35" s="39" t="s">
        <v>83</v>
      </c>
      <c r="B35" s="7" t="s">
        <v>35</v>
      </c>
      <c r="C35" s="47"/>
      <c r="D35" s="36"/>
      <c r="E35" s="36"/>
      <c r="F35" s="36"/>
      <c r="G35" s="36"/>
      <c r="H35" s="36"/>
      <c r="I35" s="36"/>
    </row>
    <row r="36" spans="1:9" ht="15">
      <c r="A36" s="39" t="s">
        <v>84</v>
      </c>
      <c r="B36" s="7" t="s">
        <v>36</v>
      </c>
      <c r="C36" s="47"/>
      <c r="D36" s="36"/>
      <c r="E36" s="36"/>
      <c r="F36" s="36"/>
      <c r="G36" s="36"/>
      <c r="H36" s="36"/>
      <c r="I36" s="36"/>
    </row>
    <row r="37" spans="1:9" ht="15">
      <c r="A37" s="39" t="s">
        <v>85</v>
      </c>
      <c r="B37" s="7" t="s">
        <v>89</v>
      </c>
      <c r="C37" s="47"/>
      <c r="D37" s="36"/>
      <c r="E37" s="36"/>
      <c r="F37" s="36"/>
      <c r="G37" s="36"/>
      <c r="H37" s="36"/>
      <c r="I37" s="36"/>
    </row>
    <row r="38" spans="1:9" ht="15">
      <c r="A38" s="39" t="s">
        <v>86</v>
      </c>
      <c r="B38" s="7" t="s">
        <v>92</v>
      </c>
      <c r="C38" s="47"/>
      <c r="D38" s="36"/>
      <c r="E38" s="36"/>
      <c r="F38" s="36"/>
      <c r="G38" s="36"/>
      <c r="H38" s="36"/>
      <c r="I38" s="36"/>
    </row>
    <row r="39" spans="1:9" ht="15">
      <c r="A39" s="39" t="s">
        <v>87</v>
      </c>
      <c r="B39" s="7" t="s">
        <v>93</v>
      </c>
      <c r="C39" s="47"/>
      <c r="D39" s="36"/>
      <c r="E39" s="36"/>
      <c r="F39" s="36"/>
      <c r="G39" s="36"/>
      <c r="H39" s="36"/>
      <c r="I39" s="36"/>
    </row>
    <row r="40" spans="1:9" ht="15">
      <c r="A40" s="39" t="s">
        <v>88</v>
      </c>
      <c r="B40" s="7" t="s">
        <v>95</v>
      </c>
      <c r="C40" s="47"/>
      <c r="D40" s="36"/>
      <c r="E40" s="36"/>
      <c r="F40" s="36"/>
      <c r="G40" s="36"/>
      <c r="H40" s="36"/>
      <c r="I40" s="36"/>
    </row>
    <row r="41" spans="1:9" ht="15">
      <c r="A41" s="39" t="s">
        <v>94</v>
      </c>
      <c r="B41" s="7" t="s">
        <v>97</v>
      </c>
      <c r="C41" s="47"/>
      <c r="D41" s="36"/>
      <c r="E41" s="36"/>
      <c r="F41" s="36"/>
      <c r="G41" s="36"/>
      <c r="H41" s="36"/>
      <c r="I41" s="36"/>
    </row>
    <row r="42" spans="1:9" ht="15">
      <c r="A42" s="39" t="s">
        <v>96</v>
      </c>
      <c r="B42" s="7" t="s">
        <v>98</v>
      </c>
      <c r="C42" s="47"/>
      <c r="D42" s="36"/>
      <c r="E42" s="36"/>
      <c r="F42" s="36"/>
      <c r="G42" s="36"/>
      <c r="H42" s="36"/>
      <c r="I42" s="36"/>
    </row>
    <row r="43" spans="1:9" ht="15.75" thickBot="1">
      <c r="A43" s="60" t="s">
        <v>99</v>
      </c>
      <c r="B43" s="7" t="s">
        <v>104</v>
      </c>
      <c r="C43" s="73"/>
      <c r="D43" s="36"/>
      <c r="E43" s="36"/>
      <c r="F43" s="36"/>
      <c r="G43" s="36"/>
      <c r="H43" s="36"/>
      <c r="I43" s="36"/>
    </row>
    <row r="44" spans="1:9" ht="15.75" thickBot="1">
      <c r="A44" s="54"/>
      <c r="B44" s="55" t="s">
        <v>37</v>
      </c>
      <c r="C44" s="56">
        <f>SUM(C6:C43)</f>
        <v>26077.45</v>
      </c>
      <c r="D44" s="36"/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2017-09-14T12:24:14Z</cp:lastPrinted>
  <dcterms:created xsi:type="dcterms:W3CDTF">2011-06-30T06:54:46Z</dcterms:created>
  <dcterms:modified xsi:type="dcterms:W3CDTF">2017-09-15T05:03:06Z</dcterms:modified>
  <cp:category/>
  <cp:version/>
  <cp:contentType/>
  <cp:contentStatus/>
</cp:coreProperties>
</file>